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ADMINRES\CONCESSIONS\MAIN\Griffith Park Gateway Concessions\RFP\RFP Exhibits\"/>
    </mc:Choice>
  </mc:AlternateContent>
  <xr:revisionPtr revIDLastSave="0" documentId="14_{664669CC-9A59-48E1-921C-A4F0AD2CD499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ons" sheetId="8" r:id="rId1"/>
    <sheet name="Forecast First Year" sheetId="9" r:id="rId2"/>
    <sheet name="Forecast Y1-10" sheetId="10" r:id="rId3"/>
    <sheet name="Assumptions" sheetId="7" r:id="rId4"/>
    <sheet name="Cash Flow Y1-10" sheetId="4" r:id="rId5"/>
  </sheets>
  <definedNames>
    <definedName name="_xlnm.Print_Area" localSheetId="3">Assumptions!$A$1:$B$51</definedName>
    <definedName name="_xlnm.Print_Area" localSheetId="4">'Cash Flow Y1-10'!$A$1:$K$26</definedName>
    <definedName name="_xlnm.Print_Area" localSheetId="1">'Forecast First Year'!$A$1:$O$66</definedName>
    <definedName name="_xlnm.Print_Area" localSheetId="2">'Forecast Y1-10'!$A$1:$P$73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0" l="1"/>
  <c r="G73" i="10"/>
  <c r="H73" i="10"/>
  <c r="I73" i="10"/>
  <c r="J73" i="10"/>
  <c r="K73" i="10"/>
  <c r="F61" i="10"/>
  <c r="G61" i="10"/>
  <c r="H61" i="10"/>
  <c r="I61" i="10"/>
  <c r="J61" i="10"/>
  <c r="K61" i="10"/>
  <c r="F63" i="10"/>
  <c r="G63" i="10"/>
  <c r="G64" i="10" s="1"/>
  <c r="H63" i="10"/>
  <c r="H64" i="10" s="1"/>
  <c r="I63" i="10"/>
  <c r="I64" i="10" s="1"/>
  <c r="J63" i="10"/>
  <c r="J64" i="10" s="1"/>
  <c r="K63" i="10"/>
  <c r="K64" i="10" s="1"/>
  <c r="F64" i="10"/>
  <c r="F54" i="10"/>
  <c r="G54" i="10"/>
  <c r="H54" i="10"/>
  <c r="I54" i="10"/>
  <c r="J54" i="10"/>
  <c r="K54" i="10"/>
  <c r="F47" i="10"/>
  <c r="G47" i="10"/>
  <c r="H47" i="10"/>
  <c r="I47" i="10"/>
  <c r="J47" i="10"/>
  <c r="K47" i="10"/>
  <c r="F31" i="10"/>
  <c r="G31" i="10"/>
  <c r="H31" i="10"/>
  <c r="I31" i="10"/>
  <c r="J31" i="10"/>
  <c r="K31" i="10"/>
  <c r="F26" i="10"/>
  <c r="G26" i="10"/>
  <c r="H26" i="10"/>
  <c r="I26" i="10"/>
  <c r="J26" i="10"/>
  <c r="K26" i="10"/>
  <c r="F20" i="10"/>
  <c r="F21" i="10" s="1"/>
  <c r="F22" i="10" s="1"/>
  <c r="G20" i="10"/>
  <c r="H20" i="10"/>
  <c r="I20" i="10"/>
  <c r="J20" i="10"/>
  <c r="K20" i="10"/>
  <c r="G21" i="10"/>
  <c r="H21" i="10"/>
  <c r="H22" i="10" s="1"/>
  <c r="I21" i="10"/>
  <c r="I22" i="10" s="1"/>
  <c r="J21" i="10"/>
  <c r="J22" i="10" s="1"/>
  <c r="K21" i="10"/>
  <c r="K22" i="10" s="1"/>
  <c r="G22" i="10"/>
  <c r="F12" i="10"/>
  <c r="G12" i="10"/>
  <c r="H12" i="10"/>
  <c r="I12" i="10"/>
  <c r="J12" i="10"/>
  <c r="K12" i="10"/>
  <c r="F10" i="10"/>
  <c r="G10" i="10"/>
  <c r="H10" i="10"/>
  <c r="I10" i="10"/>
  <c r="J10" i="10"/>
  <c r="K10" i="10"/>
  <c r="K23" i="4" l="1"/>
  <c r="J23" i="4"/>
  <c r="I23" i="4"/>
  <c r="H23" i="4"/>
  <c r="G23" i="4"/>
  <c r="I15" i="4"/>
  <c r="K15" i="4"/>
  <c r="J15" i="4"/>
  <c r="H15" i="4"/>
  <c r="G15" i="4"/>
  <c r="G25" i="4" s="1"/>
  <c r="B23" i="4"/>
  <c r="B15" i="4"/>
  <c r="J25" i="4" l="1"/>
  <c r="K25" i="4"/>
  <c r="I25" i="4"/>
  <c r="H25" i="4"/>
  <c r="B25" i="4"/>
  <c r="B26" i="4" s="1"/>
  <c r="O7" i="9" l="1"/>
  <c r="B11" i="9" l="1"/>
  <c r="B13" i="9" s="1"/>
  <c r="P61" i="10"/>
  <c r="O61" i="10"/>
  <c r="N61" i="10"/>
  <c r="M61" i="10"/>
  <c r="L61" i="10"/>
  <c r="E61" i="10"/>
  <c r="D61" i="10"/>
  <c r="C61" i="10"/>
  <c r="B61" i="10"/>
  <c r="P54" i="10"/>
  <c r="O54" i="10"/>
  <c r="N54" i="10"/>
  <c r="M54" i="10"/>
  <c r="L54" i="10"/>
  <c r="E54" i="10"/>
  <c r="D54" i="10"/>
  <c r="C54" i="10"/>
  <c r="B54" i="10"/>
  <c r="P47" i="10"/>
  <c r="O47" i="10"/>
  <c r="N47" i="10"/>
  <c r="M47" i="10"/>
  <c r="L47" i="10"/>
  <c r="E47" i="10"/>
  <c r="D47" i="10"/>
  <c r="C47" i="10"/>
  <c r="B47" i="10"/>
  <c r="P26" i="10"/>
  <c r="P31" i="10" s="1"/>
  <c r="O26" i="10"/>
  <c r="O31" i="10" s="1"/>
  <c r="N26" i="10"/>
  <c r="N31" i="10" s="1"/>
  <c r="M26" i="10"/>
  <c r="M31" i="10" s="1"/>
  <c r="L26" i="10"/>
  <c r="L31" i="10" s="1"/>
  <c r="E26" i="10"/>
  <c r="E31" i="10" s="1"/>
  <c r="D26" i="10"/>
  <c r="D31" i="10" s="1"/>
  <c r="C26" i="10"/>
  <c r="C31" i="10" s="1"/>
  <c r="B26" i="10"/>
  <c r="B31" i="10" s="1"/>
  <c r="P20" i="10"/>
  <c r="P21" i="10" s="1"/>
  <c r="O20" i="10"/>
  <c r="O21" i="10" s="1"/>
  <c r="N20" i="10"/>
  <c r="N21" i="10" s="1"/>
  <c r="M20" i="10"/>
  <c r="M21" i="10" s="1"/>
  <c r="L20" i="10"/>
  <c r="L21" i="10" s="1"/>
  <c r="E20" i="10"/>
  <c r="E21" i="10" s="1"/>
  <c r="D20" i="10"/>
  <c r="D21" i="10" s="1"/>
  <c r="C20" i="10"/>
  <c r="C21" i="10" s="1"/>
  <c r="B20" i="10"/>
  <c r="B21" i="10" s="1"/>
  <c r="P10" i="10"/>
  <c r="P12" i="10" s="1"/>
  <c r="O10" i="10"/>
  <c r="O12" i="10" s="1"/>
  <c r="N10" i="10"/>
  <c r="N12" i="10" s="1"/>
  <c r="M10" i="10"/>
  <c r="M12" i="10" s="1"/>
  <c r="L10" i="10"/>
  <c r="L12" i="10" s="1"/>
  <c r="E10" i="10"/>
  <c r="E12" i="10" s="1"/>
  <c r="D10" i="10"/>
  <c r="D12" i="10" s="1"/>
  <c r="C10" i="10"/>
  <c r="C12" i="10" s="1"/>
  <c r="B10" i="10"/>
  <c r="B12" i="10" s="1"/>
  <c r="O9" i="9"/>
  <c r="O10" i="9"/>
  <c r="C11" i="9"/>
  <c r="C13" i="9" s="1"/>
  <c r="D11" i="9"/>
  <c r="D13" i="9" s="1"/>
  <c r="E11" i="9"/>
  <c r="E13" i="9" s="1"/>
  <c r="F11" i="9"/>
  <c r="F13" i="9" s="1"/>
  <c r="G11" i="9"/>
  <c r="G13" i="9" s="1"/>
  <c r="H11" i="9"/>
  <c r="H13" i="9" s="1"/>
  <c r="I11" i="9"/>
  <c r="I13" i="9" s="1"/>
  <c r="J11" i="9"/>
  <c r="J13" i="9" s="1"/>
  <c r="K11" i="9"/>
  <c r="K13" i="9" s="1"/>
  <c r="L11" i="9"/>
  <c r="L13" i="9" s="1"/>
  <c r="M11" i="9"/>
  <c r="M13" i="9" s="1"/>
  <c r="O17" i="9"/>
  <c r="O19" i="9"/>
  <c r="O20" i="9"/>
  <c r="B21" i="9"/>
  <c r="B22" i="9" s="1"/>
  <c r="C21" i="9"/>
  <c r="C22" i="9" s="1"/>
  <c r="D21" i="9"/>
  <c r="D22" i="9" s="1"/>
  <c r="E21" i="9"/>
  <c r="E22" i="9" s="1"/>
  <c r="F21" i="9"/>
  <c r="F22" i="9" s="1"/>
  <c r="G21" i="9"/>
  <c r="G22" i="9" s="1"/>
  <c r="H21" i="9"/>
  <c r="H22" i="9" s="1"/>
  <c r="I21" i="9"/>
  <c r="I22" i="9" s="1"/>
  <c r="J21" i="9"/>
  <c r="J22" i="9" s="1"/>
  <c r="K21" i="9"/>
  <c r="K22" i="9" s="1"/>
  <c r="L21" i="9"/>
  <c r="L22" i="9" s="1"/>
  <c r="M21" i="9"/>
  <c r="M22" i="9" s="1"/>
  <c r="O26" i="9"/>
  <c r="B27" i="9"/>
  <c r="B32" i="9" s="1"/>
  <c r="C27" i="9"/>
  <c r="C32" i="9" s="1"/>
  <c r="D27" i="9"/>
  <c r="D32" i="9" s="1"/>
  <c r="E27" i="9"/>
  <c r="E32" i="9" s="1"/>
  <c r="F27" i="9"/>
  <c r="F32" i="9" s="1"/>
  <c r="G27" i="9"/>
  <c r="G32" i="9" s="1"/>
  <c r="H27" i="9"/>
  <c r="H32" i="9" s="1"/>
  <c r="I27" i="9"/>
  <c r="I32" i="9" s="1"/>
  <c r="J27" i="9"/>
  <c r="J32" i="9" s="1"/>
  <c r="K27" i="9"/>
  <c r="K32" i="9" s="1"/>
  <c r="L27" i="9"/>
  <c r="L32" i="9" s="1"/>
  <c r="M27" i="9"/>
  <c r="M32" i="9" s="1"/>
  <c r="O28" i="9"/>
  <c r="O29" i="9"/>
  <c r="O30" i="9"/>
  <c r="O31" i="9"/>
  <c r="O35" i="9"/>
  <c r="O36" i="9"/>
  <c r="O37" i="9"/>
  <c r="O38" i="9"/>
  <c r="O39" i="9"/>
  <c r="O40" i="9"/>
  <c r="O41" i="9"/>
  <c r="O42" i="9"/>
  <c r="O43" i="9"/>
  <c r="O44" i="9"/>
  <c r="O45" i="9"/>
  <c r="O46" i="9"/>
  <c r="B48" i="9"/>
  <c r="C48" i="9"/>
  <c r="D48" i="9"/>
  <c r="E48" i="9"/>
  <c r="F48" i="9"/>
  <c r="G48" i="9"/>
  <c r="H48" i="9"/>
  <c r="I48" i="9"/>
  <c r="J48" i="9"/>
  <c r="K48" i="9"/>
  <c r="L48" i="9"/>
  <c r="M48" i="9"/>
  <c r="O51" i="9"/>
  <c r="O55" i="9" s="1"/>
  <c r="B55" i="9"/>
  <c r="C55" i="9"/>
  <c r="D55" i="9"/>
  <c r="E55" i="9"/>
  <c r="F55" i="9"/>
  <c r="G55" i="9"/>
  <c r="H55" i="9"/>
  <c r="I55" i="9"/>
  <c r="J55" i="9"/>
  <c r="K55" i="9"/>
  <c r="L55" i="9"/>
  <c r="M55" i="9"/>
  <c r="B62" i="9"/>
  <c r="C62" i="9"/>
  <c r="D62" i="9"/>
  <c r="E62" i="9"/>
  <c r="F62" i="9"/>
  <c r="G62" i="9"/>
  <c r="H62" i="9"/>
  <c r="I62" i="9"/>
  <c r="J62" i="9"/>
  <c r="K62" i="9"/>
  <c r="L62" i="9"/>
  <c r="M62" i="9"/>
  <c r="O62" i="9"/>
  <c r="D63" i="10" l="1"/>
  <c r="M63" i="10"/>
  <c r="O63" i="10"/>
  <c r="B63" i="10"/>
  <c r="H23" i="9"/>
  <c r="K23" i="9"/>
  <c r="G64" i="9"/>
  <c r="O27" i="9"/>
  <c r="O22" i="10"/>
  <c r="P63" i="10"/>
  <c r="L63" i="10"/>
  <c r="G23" i="9"/>
  <c r="L64" i="9"/>
  <c r="L23" i="9"/>
  <c r="C63" i="10"/>
  <c r="D23" i="9"/>
  <c r="H64" i="9"/>
  <c r="O21" i="9"/>
  <c r="I23" i="9"/>
  <c r="M64" i="9"/>
  <c r="I64" i="9"/>
  <c r="C23" i="9"/>
  <c r="D64" i="9"/>
  <c r="K64" i="9"/>
  <c r="C64" i="9"/>
  <c r="E23" i="9"/>
  <c r="F64" i="9"/>
  <c r="E64" i="9"/>
  <c r="E63" i="10"/>
  <c r="N63" i="10"/>
  <c r="O48" i="9"/>
  <c r="M23" i="9"/>
  <c r="M65" i="9" s="1"/>
  <c r="B22" i="10"/>
  <c r="J64" i="9"/>
  <c r="N22" i="10"/>
  <c r="O16" i="9"/>
  <c r="O11" i="9"/>
  <c r="E22" i="10"/>
  <c r="C22" i="10"/>
  <c r="L22" i="10"/>
  <c r="P22" i="10"/>
  <c r="D22" i="10"/>
  <c r="M22" i="10"/>
  <c r="O32" i="9"/>
  <c r="B64" i="9"/>
  <c r="J23" i="9"/>
  <c r="J65" i="9" s="1"/>
  <c r="F23" i="9"/>
  <c r="O13" i="9"/>
  <c r="F23" i="4"/>
  <c r="E23" i="4"/>
  <c r="D23" i="4"/>
  <c r="C23" i="4"/>
  <c r="E15" i="4"/>
  <c r="F15" i="4"/>
  <c r="F25" i="4" s="1"/>
  <c r="D15" i="4"/>
  <c r="C15" i="4"/>
  <c r="C25" i="4" s="1"/>
  <c r="C26" i="4" s="1"/>
  <c r="E25" i="4" l="1"/>
  <c r="O64" i="10"/>
  <c r="O73" i="10" s="1"/>
  <c r="B64" i="10"/>
  <c r="B73" i="10" s="1"/>
  <c r="D64" i="10"/>
  <c r="D73" i="10" s="1"/>
  <c r="L64" i="10"/>
  <c r="L73" i="10" s="1"/>
  <c r="C64" i="10"/>
  <c r="C73" i="10" s="1"/>
  <c r="M64" i="10"/>
  <c r="M73" i="10" s="1"/>
  <c r="P64" i="10"/>
  <c r="P73" i="10" s="1"/>
  <c r="H65" i="9"/>
  <c r="L65" i="9"/>
  <c r="G65" i="9"/>
  <c r="E65" i="9"/>
  <c r="K65" i="9"/>
  <c r="C65" i="9"/>
  <c r="D65" i="9"/>
  <c r="O64" i="9"/>
  <c r="E64" i="10"/>
  <c r="E73" i="10" s="1"/>
  <c r="I65" i="9"/>
  <c r="O22" i="9"/>
  <c r="F65" i="9"/>
  <c r="B23" i="9"/>
  <c r="O23" i="9" s="1"/>
  <c r="N64" i="10"/>
  <c r="N73" i="10" s="1"/>
  <c r="D25" i="4"/>
  <c r="D26" i="4" s="1"/>
  <c r="E26" i="4" s="1"/>
  <c r="F26" i="4" s="1"/>
  <c r="G26" i="4" s="1"/>
  <c r="H26" i="4" s="1"/>
  <c r="I26" i="4" s="1"/>
  <c r="J26" i="4" s="1"/>
  <c r="K26" i="4" s="1"/>
  <c r="B65" i="9" l="1"/>
  <c r="O65" i="9" s="1"/>
  <c r="M66" i="9" l="1"/>
</calcChain>
</file>

<file path=xl/sharedStrings.xml><?xml version="1.0" encoding="utf-8"?>
<sst xmlns="http://schemas.openxmlformats.org/spreadsheetml/2006/main" count="222" uniqueCount="148">
  <si>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</si>
  <si>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</si>
  <si>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</si>
  <si>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</si>
  <si>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</si>
  <si>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</si>
  <si>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</si>
  <si>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</si>
  <si>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</si>
  <si>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</si>
  <si>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</si>
  <si>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</si>
  <si>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</si>
  <si>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</si>
  <si>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</si>
  <si>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</si>
  <si>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</si>
  <si>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</si>
  <si>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</si>
  <si>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</si>
  <si>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</si>
  <si>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</si>
  <si>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</si>
  <si>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</si>
  <si>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</si>
  <si>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</si>
  <si>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</si>
  <si>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</si>
  <si>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</si>
  <si>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</si>
  <si>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</si>
  <si>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</si>
  <si>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</si>
  <si>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</si>
  <si>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</si>
  <si>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</si>
  <si>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</si>
  <si>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</si>
  <si>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</si>
  <si>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</si>
  <si>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</si>
  <si>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</si>
  <si>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</si>
  <si>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</si>
  <si>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</si>
  <si>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</si>
  <si>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</si>
  <si>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</si>
  <si>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</si>
  <si>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</si>
  <si>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</si>
  <si>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</si>
  <si>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</si>
  <si>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</si>
  <si>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</si>
  <si>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</si>
  <si>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</si>
  <si>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</si>
  <si>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</si>
  <si>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</si>
  <si>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</si>
  <si>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</si>
  <si>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</si>
  <si>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</si>
  <si>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</si>
  <si>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</si>
  <si>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</si>
  <si>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</si>
  <si>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</si>
  <si>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</si>
  <si>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</si>
  <si>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</si>
  <si>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</si>
  <si>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Alcohol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</si>
  <si>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</si>
  <si>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</si>
  <si>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</si>
  <si>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</si>
  <si>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</si>
  <si>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</si>
  <si>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</si>
  <si>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</si>
  <si>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</si>
  <si>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</si>
  <si>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</si>
  <si>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</si>
  <si>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</si>
  <si>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</si>
  <si>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</si>
  <si>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</si>
  <si>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</si>
  <si>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</si>
  <si>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</si>
  <si>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</si>
  <si>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</si>
  <si>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</si>
  <si>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</si>
  <si>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</si>
  <si>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</si>
  <si>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</si>
  <si>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</si>
  <si>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</si>
  <si>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</si>
  <si>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</si>
  <si>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</si>
  <si>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  Total Cost of Bar</t>
  </si>
  <si>
    <t xml:space="preserve">   Beer</t>
  </si>
  <si>
    <t xml:space="preserve">   Wine</t>
  </si>
  <si>
    <t xml:space="preserve">  Cost of Bar</t>
  </si>
  <si>
    <t xml:space="preserve">  Cost of Food </t>
  </si>
  <si>
    <t>Total Annual Inc.</t>
  </si>
  <si>
    <t>COST OF GOODS</t>
  </si>
  <si>
    <t>TOTAL INCOME</t>
  </si>
  <si>
    <t xml:space="preserve">       Total Bar</t>
  </si>
  <si>
    <t xml:space="preserve">  Bar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</si>
  <si>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</si>
  <si>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</si>
  <si>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</si>
  <si>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</si>
  <si>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</si>
  <si>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</si>
  <si>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</si>
  <si>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</si>
  <si>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</si>
  <si>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</si>
  <si>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</si>
  <si>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</si>
  <si>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</si>
  <si>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</si>
  <si>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</si>
  <si>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</si>
  <si>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 xml:space="preserve">10 Year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</si>
  <si>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</si>
  <si>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</si>
  <si>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</si>
  <si>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</si>
  <si>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</si>
  <si>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</si>
  <si>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</si>
  <si>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</si>
  <si>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</si>
  <si>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</si>
  <si>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</si>
  <si>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</si>
  <si>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</si>
  <si>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</si>
  <si>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Birthday Party Sales</t>
  </si>
  <si>
    <t>Concession 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</si>
</sst>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165" fontId="1" fillId="0" borderId="0" xfId="2" applyNumberFormat="1" applyFont="1" applyBorder="1"/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zoomScaleNormal="100" workbookViewId="0">
      <selection activeCell="D38" sqref="D38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06" t="s">
        <v>54</v>
      </c>
      <c r="B1" s="106"/>
      <c r="C1" s="106"/>
      <c r="D1" s="106"/>
      <c r="E1" s="106"/>
      <c r="F1" s="106"/>
      <c r="G1" s="106"/>
      <c r="H1" s="106"/>
      <c r="I1" s="106"/>
    </row>
    <row r="3" spans="1:11" x14ac:dyDescent="0.25">
      <c r="A3" s="37" t="s">
        <v>55</v>
      </c>
    </row>
    <row r="4" spans="1:11" x14ac:dyDescent="0.25">
      <c r="A4" s="107" t="s">
        <v>56</v>
      </c>
      <c r="B4" s="107"/>
      <c r="C4" s="107"/>
      <c r="D4" s="107"/>
      <c r="E4" s="107"/>
      <c r="F4" s="107"/>
      <c r="G4" s="107"/>
    </row>
    <row r="5" spans="1:11" x14ac:dyDescent="0.25">
      <c r="A5" s="107" t="s">
        <v>57</v>
      </c>
      <c r="B5" s="107"/>
      <c r="C5" s="107"/>
      <c r="D5" s="107"/>
      <c r="E5" s="107"/>
      <c r="F5" s="107"/>
      <c r="G5" s="107"/>
      <c r="H5" s="107"/>
      <c r="I5" s="108"/>
    </row>
    <row r="6" spans="1:11" x14ac:dyDescent="0.25">
      <c r="A6" s="107" t="s">
        <v>63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1" x14ac:dyDescent="0.25">
      <c r="A7" s="107" t="s">
        <v>64</v>
      </c>
      <c r="B7" s="107"/>
      <c r="C7" s="107"/>
      <c r="D7" s="107"/>
    </row>
    <row r="8" spans="1:11" x14ac:dyDescent="0.25">
      <c r="A8" s="107" t="s">
        <v>58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1" x14ac:dyDescent="0.25">
      <c r="A9" s="107" t="s">
        <v>59</v>
      </c>
      <c r="B9" s="107"/>
      <c r="C9" s="107"/>
      <c r="D9" s="107"/>
      <c r="E9" s="107"/>
      <c r="F9" s="107"/>
      <c r="G9" s="107"/>
      <c r="H9" s="107"/>
      <c r="I9" s="107"/>
    </row>
    <row r="10" spans="1:11" x14ac:dyDescent="0.25">
      <c r="A10" s="107" t="s">
        <v>60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1" x14ac:dyDescent="0.25">
      <c r="A11" s="107" t="s">
        <v>66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25">
      <c r="A12" s="43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tabSelected="1" zoomScale="85" zoomScaleNormal="85" zoomScalePageLayoutView="70" workbookViewId="0">
      <selection activeCell="N2" sqref="N2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5" ht="24" customHeight="1" x14ac:dyDescent="0.2">
      <c r="A2" s="100" t="s">
        <v>145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4" customHeight="1" x14ac:dyDescent="0.2">
      <c r="A3" s="100" t="s">
        <v>147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5" ht="21.6" customHeight="1" x14ac:dyDescent="0.2">
      <c r="A4" s="109" t="s">
        <v>130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6" spans="1:15" ht="13.5" thickBot="1" x14ac:dyDescent="0.25">
      <c r="A6" s="46" t="s">
        <v>129</v>
      </c>
      <c r="B6" s="77" t="s">
        <v>128</v>
      </c>
      <c r="C6" s="77" t="s">
        <v>127</v>
      </c>
      <c r="D6" s="77" t="s">
        <v>126</v>
      </c>
      <c r="E6" s="77" t="s">
        <v>125</v>
      </c>
      <c r="F6" s="77" t="s">
        <v>124</v>
      </c>
      <c r="G6" s="77" t="s">
        <v>123</v>
      </c>
      <c r="H6" s="77" t="s">
        <v>122</v>
      </c>
      <c r="I6" s="77" t="s">
        <v>121</v>
      </c>
      <c r="J6" s="77" t="s">
        <v>120</v>
      </c>
      <c r="K6" s="77" t="s">
        <v>119</v>
      </c>
      <c r="L6" s="77" t="s">
        <v>118</v>
      </c>
      <c r="M6" s="77" t="s">
        <v>117</v>
      </c>
      <c r="O6" s="76" t="s">
        <v>116</v>
      </c>
    </row>
    <row r="7" spans="1:15" ht="13.5" thickTop="1" x14ac:dyDescent="0.2">
      <c r="A7" s="44" t="s">
        <v>115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>
        <f>SUM(B7:M7)</f>
        <v>0</v>
      </c>
    </row>
    <row r="8" spans="1:15" x14ac:dyDescent="0.2">
      <c r="A8" s="75" t="s">
        <v>114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O8" s="47"/>
    </row>
    <row r="9" spans="1:15" ht="15" x14ac:dyDescent="0.25">
      <c r="A9" s="44" t="s">
        <v>107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ref="O9:O13" si="0">SUM(B9:M9)</f>
        <v>0</v>
      </c>
    </row>
    <row r="10" spans="1:15" ht="15" x14ac:dyDescent="0.25">
      <c r="A10" s="44" t="s">
        <v>106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113</v>
      </c>
      <c r="B11" s="74">
        <f t="shared" ref="B11:M11" si="1">SUM(B9:B10)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44" t="s">
        <v>146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/>
    </row>
    <row r="13" spans="1:15" ht="15" x14ac:dyDescent="0.25">
      <c r="A13" s="46" t="s">
        <v>112</v>
      </c>
      <c r="B13" s="73">
        <f t="shared" ref="B13:M13" si="2">SUM(B7,B11)+B12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111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 t="s">
        <v>110</v>
      </c>
      <c r="O16" s="50">
        <f>SUM(B13:M13)</f>
        <v>0</v>
      </c>
    </row>
    <row r="17" spans="1:15" ht="15" x14ac:dyDescent="0.25">
      <c r="A17" s="57" t="s">
        <v>109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 t="s">
        <v>108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A19" s="44" t="s">
        <v>107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56">
        <f>SUM(B19:M19)</f>
        <v>0</v>
      </c>
    </row>
    <row r="20" spans="1:15" ht="15" x14ac:dyDescent="0.25">
      <c r="A20" s="44" t="s">
        <v>106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A21" s="46" t="s">
        <v>105</v>
      </c>
      <c r="B21" s="56">
        <f t="shared" ref="B21:M21" si="3">SUM(B19:B20)</f>
        <v>0</v>
      </c>
      <c r="C21" s="56">
        <f t="shared" si="3"/>
        <v>0</v>
      </c>
      <c r="D21" s="56">
        <f t="shared" si="3"/>
        <v>0</v>
      </c>
      <c r="E21" s="56">
        <f t="shared" si="3"/>
        <v>0</v>
      </c>
      <c r="F21" s="56">
        <f t="shared" si="3"/>
        <v>0</v>
      </c>
      <c r="G21" s="56">
        <f t="shared" si="3"/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O21" s="56">
        <f>SUM(B21:M21)</f>
        <v>0</v>
      </c>
    </row>
    <row r="22" spans="1:15" ht="15" x14ac:dyDescent="0.25">
      <c r="A22" s="46" t="s">
        <v>104</v>
      </c>
      <c r="B22" s="72">
        <f>SUM(B17+B21)</f>
        <v>0</v>
      </c>
      <c r="C22" s="72">
        <f t="shared" ref="C22:F22" si="4">SUM(C17+C21)</f>
        <v>0</v>
      </c>
      <c r="D22" s="72">
        <f t="shared" si="4"/>
        <v>0</v>
      </c>
      <c r="E22" s="72">
        <f t="shared" si="4"/>
        <v>0</v>
      </c>
      <c r="F22" s="72">
        <f t="shared" si="4"/>
        <v>0</v>
      </c>
      <c r="G22" s="72">
        <f t="shared" ref="G22" si="5">SUM(G17+G21)</f>
        <v>0</v>
      </c>
      <c r="H22" s="72">
        <f t="shared" ref="H22" si="6">SUM(H17+H21)</f>
        <v>0</v>
      </c>
      <c r="I22" s="72">
        <f t="shared" ref="I22" si="7">SUM(I17+I21)</f>
        <v>0</v>
      </c>
      <c r="J22" s="72">
        <f t="shared" ref="J22" si="8">SUM(J17+J21)</f>
        <v>0</v>
      </c>
      <c r="K22" s="72">
        <f t="shared" ref="K22" si="9">SUM(K17+K21)</f>
        <v>0</v>
      </c>
      <c r="L22" s="72">
        <f t="shared" ref="L22" si="10">SUM(L17+L21)</f>
        <v>0</v>
      </c>
      <c r="M22" s="72">
        <f t="shared" ref="M22" si="11">SUM(M17+M21)</f>
        <v>0</v>
      </c>
      <c r="O22" s="56">
        <f>SUM(B22:M22)</f>
        <v>0</v>
      </c>
    </row>
    <row r="23" spans="1:15" ht="13.5" thickBot="1" x14ac:dyDescent="0.25">
      <c r="A23" s="46" t="s">
        <v>103</v>
      </c>
      <c r="B23" s="71">
        <f t="shared" ref="B23:M23" si="12">SUM(B13-B22)</f>
        <v>0</v>
      </c>
      <c r="C23" s="71">
        <f t="shared" si="12"/>
        <v>0</v>
      </c>
      <c r="D23" s="71">
        <f t="shared" si="12"/>
        <v>0</v>
      </c>
      <c r="E23" s="71">
        <f t="shared" si="12"/>
        <v>0</v>
      </c>
      <c r="F23" s="71">
        <f t="shared" si="12"/>
        <v>0</v>
      </c>
      <c r="G23" s="71">
        <f t="shared" si="12"/>
        <v>0</v>
      </c>
      <c r="H23" s="71">
        <f t="shared" si="12"/>
        <v>0</v>
      </c>
      <c r="I23" s="71">
        <f t="shared" si="12"/>
        <v>0</v>
      </c>
      <c r="J23" s="71">
        <f t="shared" si="12"/>
        <v>0</v>
      </c>
      <c r="K23" s="71">
        <f t="shared" si="12"/>
        <v>0</v>
      </c>
      <c r="L23" s="71">
        <f t="shared" si="12"/>
        <v>0</v>
      </c>
      <c r="M23" s="71">
        <f t="shared" si="12"/>
        <v>0</v>
      </c>
      <c r="O23" s="47">
        <f>SUM(B23:M23)</f>
        <v>0</v>
      </c>
    </row>
    <row r="24" spans="1:15" ht="13.5" thickTop="1" x14ac:dyDescent="0.2">
      <c r="A24" s="46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O24" s="47"/>
    </row>
    <row r="25" spans="1:15" x14ac:dyDescent="0.2">
      <c r="A25" s="46" t="s">
        <v>102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O25" s="47"/>
    </row>
    <row r="26" spans="1:15" ht="15" x14ac:dyDescent="0.25">
      <c r="A26" s="44" t="s">
        <v>101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O26" s="47">
        <f t="shared" ref="O26:O32" si="13">SUM(B26:M26)</f>
        <v>0</v>
      </c>
    </row>
    <row r="27" spans="1:15" ht="15" x14ac:dyDescent="0.25">
      <c r="A27" s="66" t="s">
        <v>100</v>
      </c>
      <c r="B27" s="47">
        <f t="shared" ref="B27:M27" si="14">SUM(B26:B26)</f>
        <v>0</v>
      </c>
      <c r="C27" s="47">
        <f t="shared" si="14"/>
        <v>0</v>
      </c>
      <c r="D27" s="47">
        <f t="shared" si="14"/>
        <v>0</v>
      </c>
      <c r="E27" s="47">
        <f t="shared" si="14"/>
        <v>0</v>
      </c>
      <c r="F27" s="47">
        <f t="shared" si="14"/>
        <v>0</v>
      </c>
      <c r="G27" s="47">
        <f t="shared" si="14"/>
        <v>0</v>
      </c>
      <c r="H27" s="47">
        <f t="shared" si="14"/>
        <v>0</v>
      </c>
      <c r="I27" s="47">
        <f t="shared" si="14"/>
        <v>0</v>
      </c>
      <c r="J27" s="47">
        <f t="shared" si="14"/>
        <v>0</v>
      </c>
      <c r="K27" s="47">
        <f t="shared" si="14"/>
        <v>0</v>
      </c>
      <c r="L27" s="47">
        <f t="shared" si="14"/>
        <v>0</v>
      </c>
      <c r="M27" s="47">
        <f t="shared" si="14"/>
        <v>0</v>
      </c>
      <c r="N27" s="61"/>
      <c r="O27" s="64">
        <f t="shared" si="13"/>
        <v>0</v>
      </c>
    </row>
    <row r="28" spans="1:15" ht="15" x14ac:dyDescent="0.25">
      <c r="A28" s="44" t="s">
        <v>99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7" t="s">
        <v>98</v>
      </c>
      <c r="O28" s="56">
        <f t="shared" si="13"/>
        <v>0</v>
      </c>
    </row>
    <row r="29" spans="1:15" ht="15" x14ac:dyDescent="0.25">
      <c r="A29" s="60" t="s">
        <v>97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67"/>
      <c r="O29" s="56">
        <f t="shared" si="13"/>
        <v>0</v>
      </c>
    </row>
    <row r="30" spans="1:15" ht="15" x14ac:dyDescent="0.25">
      <c r="A30" s="44" t="s">
        <v>96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/>
      <c r="O30" s="56">
        <f t="shared" si="13"/>
        <v>0</v>
      </c>
    </row>
    <row r="31" spans="1:15" ht="16.5" x14ac:dyDescent="0.35">
      <c r="A31" s="60" t="s">
        <v>95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7"/>
      <c r="O31" s="56">
        <f t="shared" si="13"/>
        <v>0</v>
      </c>
    </row>
    <row r="32" spans="1:15" ht="15" x14ac:dyDescent="0.25">
      <c r="A32" s="66" t="s">
        <v>94</v>
      </c>
      <c r="B32" s="65">
        <f t="shared" ref="B32:M32" si="15">SUM(B27:B31)</f>
        <v>0</v>
      </c>
      <c r="C32" s="65">
        <f t="shared" si="15"/>
        <v>0</v>
      </c>
      <c r="D32" s="65">
        <f t="shared" si="15"/>
        <v>0</v>
      </c>
      <c r="E32" s="65">
        <f t="shared" si="15"/>
        <v>0</v>
      </c>
      <c r="F32" s="65">
        <f t="shared" si="15"/>
        <v>0</v>
      </c>
      <c r="G32" s="65">
        <f t="shared" si="15"/>
        <v>0</v>
      </c>
      <c r="H32" s="65">
        <f t="shared" si="15"/>
        <v>0</v>
      </c>
      <c r="I32" s="65">
        <f t="shared" si="15"/>
        <v>0</v>
      </c>
      <c r="J32" s="65">
        <f t="shared" si="15"/>
        <v>0</v>
      </c>
      <c r="K32" s="65">
        <f t="shared" si="15"/>
        <v>0</v>
      </c>
      <c r="L32" s="65">
        <f t="shared" si="15"/>
        <v>0</v>
      </c>
      <c r="M32" s="65">
        <f t="shared" si="15"/>
        <v>0</v>
      </c>
      <c r="N32" s="61"/>
      <c r="O32" s="64">
        <f t="shared" si="13"/>
        <v>0</v>
      </c>
    </row>
    <row r="33" spans="1:15" ht="15" x14ac:dyDescent="0.25">
      <c r="A33" s="63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1"/>
      <c r="O33" s="61"/>
    </row>
    <row r="34" spans="1:15" ht="15" x14ac:dyDescent="0.25">
      <c r="A34" s="63" t="s">
        <v>93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1"/>
      <c r="O34" s="61"/>
    </row>
    <row r="35" spans="1:15" ht="15" x14ac:dyDescent="0.25">
      <c r="A35" s="57" t="s">
        <v>92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O35" s="56">
        <f t="shared" ref="O35:O46" si="16">SUM(B35:M35)</f>
        <v>0</v>
      </c>
    </row>
    <row r="36" spans="1:15" ht="15" x14ac:dyDescent="0.25">
      <c r="A36" s="44" t="s">
        <v>91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O36" s="56">
        <f t="shared" si="16"/>
        <v>0</v>
      </c>
    </row>
    <row r="37" spans="1:15" ht="15" x14ac:dyDescent="0.25">
      <c r="A37" s="44" t="s">
        <v>90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si="16"/>
        <v>0</v>
      </c>
    </row>
    <row r="38" spans="1:15" ht="15" x14ac:dyDescent="0.25">
      <c r="A38" s="44" t="s">
        <v>89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16"/>
        <v>0</v>
      </c>
    </row>
    <row r="39" spans="1:15" ht="15" x14ac:dyDescent="0.25">
      <c r="A39" s="44" t="s">
        <v>88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16"/>
        <v>0</v>
      </c>
    </row>
    <row r="40" spans="1:15" ht="15" x14ac:dyDescent="0.25">
      <c r="A40" s="44" t="s">
        <v>87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16"/>
        <v>0</v>
      </c>
    </row>
    <row r="41" spans="1:15" ht="15" x14ac:dyDescent="0.25">
      <c r="A41" s="44" t="s">
        <v>86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16"/>
        <v>0</v>
      </c>
    </row>
    <row r="42" spans="1:15" ht="15" x14ac:dyDescent="0.25">
      <c r="A42" s="44" t="s">
        <v>85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16"/>
        <v>0</v>
      </c>
    </row>
    <row r="43" spans="1:15" ht="15" x14ac:dyDescent="0.25">
      <c r="A43" s="44" t="s">
        <v>84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16"/>
        <v>0</v>
      </c>
    </row>
    <row r="44" spans="1:15" ht="15" x14ac:dyDescent="0.25">
      <c r="A44" s="44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16"/>
        <v>0</v>
      </c>
    </row>
    <row r="45" spans="1:15" ht="15" x14ac:dyDescent="0.25">
      <c r="A45" s="44" t="s">
        <v>82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16"/>
        <v>0</v>
      </c>
    </row>
    <row r="46" spans="1:15" ht="15" x14ac:dyDescent="0.25">
      <c r="A46" s="60" t="s">
        <v>81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16"/>
        <v>0</v>
      </c>
    </row>
    <row r="47" spans="1:15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/>
    </row>
    <row r="48" spans="1:15" ht="15" x14ac:dyDescent="0.25">
      <c r="A48" s="46" t="s">
        <v>80</v>
      </c>
      <c r="B48" s="59">
        <f t="shared" ref="B48:M48" si="17">SUM(B35:B46)</f>
        <v>0</v>
      </c>
      <c r="C48" s="59">
        <f t="shared" si="17"/>
        <v>0</v>
      </c>
      <c r="D48" s="59">
        <f t="shared" si="17"/>
        <v>0</v>
      </c>
      <c r="E48" s="59">
        <f t="shared" si="17"/>
        <v>0</v>
      </c>
      <c r="F48" s="59">
        <f t="shared" si="17"/>
        <v>0</v>
      </c>
      <c r="G48" s="59">
        <f t="shared" si="17"/>
        <v>0</v>
      </c>
      <c r="H48" s="59">
        <f t="shared" si="17"/>
        <v>0</v>
      </c>
      <c r="I48" s="59">
        <f t="shared" si="17"/>
        <v>0</v>
      </c>
      <c r="J48" s="59">
        <f t="shared" si="17"/>
        <v>0</v>
      </c>
      <c r="K48" s="59">
        <f t="shared" si="17"/>
        <v>0</v>
      </c>
      <c r="L48" s="59">
        <f t="shared" si="17"/>
        <v>0</v>
      </c>
      <c r="M48" s="59">
        <f t="shared" si="17"/>
        <v>0</v>
      </c>
      <c r="N48" s="59"/>
      <c r="O48" s="59">
        <f>SUM(O35:O46)</f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79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O50" s="56"/>
    </row>
    <row r="51" spans="1:15" ht="15" x14ac:dyDescent="0.25">
      <c r="A51" s="44" t="s">
        <v>78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>
        <f>SUM(B51:M51)</f>
        <v>0</v>
      </c>
    </row>
    <row r="52" spans="1:15" ht="15" x14ac:dyDescent="0.25">
      <c r="A52" s="44" t="s">
        <v>77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58" t="s">
        <v>76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/>
    </row>
    <row r="54" spans="1:15" ht="15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O54" s="56"/>
    </row>
    <row r="55" spans="1:15" x14ac:dyDescent="0.2">
      <c r="A55" s="46" t="s">
        <v>75</v>
      </c>
      <c r="B55" s="47">
        <f t="shared" ref="B55:M55" si="18">SUM(B51:B53)</f>
        <v>0</v>
      </c>
      <c r="C55" s="47">
        <f t="shared" si="18"/>
        <v>0</v>
      </c>
      <c r="D55" s="47">
        <f t="shared" si="18"/>
        <v>0</v>
      </c>
      <c r="E55" s="47">
        <f t="shared" si="18"/>
        <v>0</v>
      </c>
      <c r="F55" s="47">
        <f t="shared" si="18"/>
        <v>0</v>
      </c>
      <c r="G55" s="47">
        <f t="shared" si="18"/>
        <v>0</v>
      </c>
      <c r="H55" s="47">
        <f t="shared" si="18"/>
        <v>0</v>
      </c>
      <c r="I55" s="47">
        <f t="shared" si="18"/>
        <v>0</v>
      </c>
      <c r="J55" s="47">
        <f t="shared" si="18"/>
        <v>0</v>
      </c>
      <c r="K55" s="47">
        <f t="shared" si="18"/>
        <v>0</v>
      </c>
      <c r="L55" s="47">
        <f t="shared" si="18"/>
        <v>0</v>
      </c>
      <c r="M55" s="47">
        <f t="shared" si="18"/>
        <v>0</v>
      </c>
      <c r="N55" s="47"/>
      <c r="O55" s="47">
        <f>SUM(O51:O53)</f>
        <v>0</v>
      </c>
    </row>
    <row r="56" spans="1:15" ht="15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ht="15" x14ac:dyDescent="0.25">
      <c r="A57" s="46" t="s">
        <v>74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O57" s="56"/>
    </row>
    <row r="58" spans="1:15" ht="15" x14ac:dyDescent="0.25">
      <c r="A58" s="57" t="s">
        <v>36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57" t="s">
        <v>73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72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x14ac:dyDescent="0.2">
      <c r="A62" s="57" t="s">
        <v>71</v>
      </c>
      <c r="B62" s="47">
        <f t="shared" ref="B62:M62" si="19">SUM(B58:B60)</f>
        <v>0</v>
      </c>
      <c r="C62" s="47">
        <f t="shared" si="19"/>
        <v>0</v>
      </c>
      <c r="D62" s="47">
        <f t="shared" si="19"/>
        <v>0</v>
      </c>
      <c r="E62" s="47">
        <f t="shared" si="19"/>
        <v>0</v>
      </c>
      <c r="F62" s="47">
        <f t="shared" si="19"/>
        <v>0</v>
      </c>
      <c r="G62" s="47">
        <f t="shared" si="19"/>
        <v>0</v>
      </c>
      <c r="H62" s="47">
        <f t="shared" si="19"/>
        <v>0</v>
      </c>
      <c r="I62" s="47">
        <f t="shared" si="19"/>
        <v>0</v>
      </c>
      <c r="J62" s="47">
        <f t="shared" si="19"/>
        <v>0</v>
      </c>
      <c r="K62" s="47">
        <f t="shared" si="19"/>
        <v>0</v>
      </c>
      <c r="L62" s="47">
        <f t="shared" si="19"/>
        <v>0</v>
      </c>
      <c r="M62" s="47">
        <f t="shared" si="19"/>
        <v>0</v>
      </c>
      <c r="N62" s="47"/>
      <c r="O62" s="47">
        <f>SUM(O58:O60)</f>
        <v>0</v>
      </c>
    </row>
    <row r="63" spans="1:15" ht="15" x14ac:dyDescent="0.25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O63" s="56"/>
    </row>
    <row r="64" spans="1:15" ht="15.75" thickBot="1" x14ac:dyDescent="0.3">
      <c r="A64" s="46" t="s">
        <v>70</v>
      </c>
      <c r="B64" s="55">
        <f t="shared" ref="B64:M64" si="20">B32+B48+B55+B62</f>
        <v>0</v>
      </c>
      <c r="C64" s="55">
        <f t="shared" si="20"/>
        <v>0</v>
      </c>
      <c r="D64" s="55">
        <f t="shared" si="20"/>
        <v>0</v>
      </c>
      <c r="E64" s="55">
        <f t="shared" si="20"/>
        <v>0</v>
      </c>
      <c r="F64" s="55">
        <f t="shared" si="20"/>
        <v>0</v>
      </c>
      <c r="G64" s="55">
        <f t="shared" si="20"/>
        <v>0</v>
      </c>
      <c r="H64" s="55">
        <f t="shared" si="20"/>
        <v>0</v>
      </c>
      <c r="I64" s="55">
        <f t="shared" si="20"/>
        <v>0</v>
      </c>
      <c r="J64" s="55">
        <f t="shared" si="20"/>
        <v>0</v>
      </c>
      <c r="K64" s="55">
        <f t="shared" si="20"/>
        <v>0</v>
      </c>
      <c r="L64" s="55">
        <f t="shared" si="20"/>
        <v>0</v>
      </c>
      <c r="M64" s="55">
        <f t="shared" si="20"/>
        <v>0</v>
      </c>
      <c r="O64" s="47">
        <f>SUM(B64:M64)</f>
        <v>0</v>
      </c>
    </row>
    <row r="65" spans="1:15" ht="16.5" thickTop="1" thickBot="1" x14ac:dyDescent="0.3">
      <c r="A65" s="46" t="s">
        <v>69</v>
      </c>
      <c r="B65" s="54">
        <f t="shared" ref="B65:M65" si="21">SUM(B23-B64)</f>
        <v>0</v>
      </c>
      <c r="C65" s="54">
        <f t="shared" si="21"/>
        <v>0</v>
      </c>
      <c r="D65" s="54">
        <f t="shared" si="21"/>
        <v>0</v>
      </c>
      <c r="E65" s="54">
        <f t="shared" si="21"/>
        <v>0</v>
      </c>
      <c r="F65" s="54">
        <f t="shared" si="21"/>
        <v>0</v>
      </c>
      <c r="G65" s="54">
        <f t="shared" si="21"/>
        <v>0</v>
      </c>
      <c r="H65" s="54">
        <f t="shared" si="21"/>
        <v>0</v>
      </c>
      <c r="I65" s="54">
        <f t="shared" si="21"/>
        <v>0</v>
      </c>
      <c r="J65" s="54">
        <f t="shared" si="21"/>
        <v>0</v>
      </c>
      <c r="K65" s="53">
        <f t="shared" si="21"/>
        <v>0</v>
      </c>
      <c r="L65" s="53">
        <f t="shared" si="21"/>
        <v>0</v>
      </c>
      <c r="M65" s="53">
        <f t="shared" si="21"/>
        <v>0</v>
      </c>
      <c r="O65" s="47">
        <f>SUM(B65:M65)</f>
        <v>0</v>
      </c>
    </row>
    <row r="66" spans="1:15" ht="16.5" thickTop="1" thickBot="1" x14ac:dyDescent="0.3">
      <c r="B66" s="47"/>
      <c r="C66" s="47"/>
      <c r="D66" s="47"/>
      <c r="E66" s="47"/>
      <c r="F66" s="47"/>
      <c r="G66" s="47"/>
      <c r="H66" s="47"/>
      <c r="I66" s="47"/>
      <c r="J66" s="47"/>
      <c r="K66" s="52" t="s">
        <v>68</v>
      </c>
      <c r="L66" s="51"/>
      <c r="M66" s="50">
        <f>SUM(B65:M65)</f>
        <v>0</v>
      </c>
      <c r="O66" s="49"/>
    </row>
    <row r="67" spans="1:15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5" x14ac:dyDescent="0.2">
      <c r="A69" s="46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7"/>
    </row>
    <row r="70" spans="1:15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5"/>
    </row>
    <row r="89" spans="1:12" x14ac:dyDescent="0.2">
      <c r="A89" s="45"/>
    </row>
  </sheetData>
  <mergeCells count="2">
    <mergeCell ref="A4:M4"/>
    <mergeCell ref="A1:M1"/>
  </mergeCells>
  <pageMargins left="0.25" right="0.25" top="0.75" bottom="0.75" header="0.3" footer="0.3"/>
  <pageSetup scale="52" orientation="landscape" horizontalDpi="300" verticalDpi="300" r:id="rId1"/>
  <headerFooter alignWithMargins="0">
    <oddHeader>&amp;C&amp;"Arial,Bold Italic"&amp;14Food and Beverage Spreadsheet&amp;R&amp;"Arial,Regular"&amp;16RFP EXHIBIT D.3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9"/>
  <sheetViews>
    <sheetView view="pageLayout" zoomScaleNormal="85" workbookViewId="0">
      <selection activeCell="H68" sqref="H68"/>
    </sheetView>
  </sheetViews>
  <sheetFormatPr defaultRowHeight="12.75" x14ac:dyDescent="0.2"/>
  <cols>
    <col min="1" max="1" width="26.42578125" style="44" customWidth="1"/>
    <col min="2" max="16" width="14.7109375" style="44" customWidth="1"/>
    <col min="17" max="19" width="12.7109375" style="44" customWidth="1"/>
    <col min="20" max="257" width="8.85546875" style="44"/>
    <col min="258" max="258" width="24.28515625" style="44" customWidth="1"/>
    <col min="259" max="270" width="14.7109375" style="44" customWidth="1"/>
    <col min="271" max="275" width="12.7109375" style="44" customWidth="1"/>
    <col min="276" max="513" width="8.85546875" style="44"/>
    <col min="514" max="514" width="24.28515625" style="44" customWidth="1"/>
    <col min="515" max="526" width="14.7109375" style="44" customWidth="1"/>
    <col min="527" max="531" width="12.7109375" style="44" customWidth="1"/>
    <col min="532" max="769" width="8.85546875" style="44"/>
    <col min="770" max="770" width="24.28515625" style="44" customWidth="1"/>
    <col min="771" max="782" width="14.7109375" style="44" customWidth="1"/>
    <col min="783" max="787" width="12.7109375" style="44" customWidth="1"/>
    <col min="788" max="1025" width="8.85546875" style="44"/>
    <col min="1026" max="1026" width="24.28515625" style="44" customWidth="1"/>
    <col min="1027" max="1038" width="14.7109375" style="44" customWidth="1"/>
    <col min="1039" max="1043" width="12.7109375" style="44" customWidth="1"/>
    <col min="1044" max="1281" width="8.85546875" style="44"/>
    <col min="1282" max="1282" width="24.28515625" style="44" customWidth="1"/>
    <col min="1283" max="1294" width="14.7109375" style="44" customWidth="1"/>
    <col min="1295" max="1299" width="12.7109375" style="44" customWidth="1"/>
    <col min="1300" max="1537" width="8.85546875" style="44"/>
    <col min="1538" max="1538" width="24.28515625" style="44" customWidth="1"/>
    <col min="1539" max="1550" width="14.7109375" style="44" customWidth="1"/>
    <col min="1551" max="1555" width="12.7109375" style="44" customWidth="1"/>
    <col min="1556" max="1793" width="8.85546875" style="44"/>
    <col min="1794" max="1794" width="24.28515625" style="44" customWidth="1"/>
    <col min="1795" max="1806" width="14.7109375" style="44" customWidth="1"/>
    <col min="1807" max="1811" width="12.7109375" style="44" customWidth="1"/>
    <col min="1812" max="2049" width="8.85546875" style="44"/>
    <col min="2050" max="2050" width="24.28515625" style="44" customWidth="1"/>
    <col min="2051" max="2062" width="14.7109375" style="44" customWidth="1"/>
    <col min="2063" max="2067" width="12.7109375" style="44" customWidth="1"/>
    <col min="2068" max="2305" width="8.85546875" style="44"/>
    <col min="2306" max="2306" width="24.28515625" style="44" customWidth="1"/>
    <col min="2307" max="2318" width="14.7109375" style="44" customWidth="1"/>
    <col min="2319" max="2323" width="12.7109375" style="44" customWidth="1"/>
    <col min="2324" max="2561" width="8.85546875" style="44"/>
    <col min="2562" max="2562" width="24.28515625" style="44" customWidth="1"/>
    <col min="2563" max="2574" width="14.7109375" style="44" customWidth="1"/>
    <col min="2575" max="2579" width="12.7109375" style="44" customWidth="1"/>
    <col min="2580" max="2817" width="8.85546875" style="44"/>
    <col min="2818" max="2818" width="24.28515625" style="44" customWidth="1"/>
    <col min="2819" max="2830" width="14.7109375" style="44" customWidth="1"/>
    <col min="2831" max="2835" width="12.7109375" style="44" customWidth="1"/>
    <col min="2836" max="3073" width="8.85546875" style="44"/>
    <col min="3074" max="3074" width="24.28515625" style="44" customWidth="1"/>
    <col min="3075" max="3086" width="14.7109375" style="44" customWidth="1"/>
    <col min="3087" max="3091" width="12.7109375" style="44" customWidth="1"/>
    <col min="3092" max="3329" width="8.85546875" style="44"/>
    <col min="3330" max="3330" width="24.28515625" style="44" customWidth="1"/>
    <col min="3331" max="3342" width="14.7109375" style="44" customWidth="1"/>
    <col min="3343" max="3347" width="12.7109375" style="44" customWidth="1"/>
    <col min="3348" max="3585" width="8.85546875" style="44"/>
    <col min="3586" max="3586" width="24.28515625" style="44" customWidth="1"/>
    <col min="3587" max="3598" width="14.7109375" style="44" customWidth="1"/>
    <col min="3599" max="3603" width="12.7109375" style="44" customWidth="1"/>
    <col min="3604" max="3841" width="8.85546875" style="44"/>
    <col min="3842" max="3842" width="24.28515625" style="44" customWidth="1"/>
    <col min="3843" max="3854" width="14.7109375" style="44" customWidth="1"/>
    <col min="3855" max="3859" width="12.7109375" style="44" customWidth="1"/>
    <col min="3860" max="4097" width="8.85546875" style="44"/>
    <col min="4098" max="4098" width="24.28515625" style="44" customWidth="1"/>
    <col min="4099" max="4110" width="14.7109375" style="44" customWidth="1"/>
    <col min="4111" max="4115" width="12.7109375" style="44" customWidth="1"/>
    <col min="4116" max="4353" width="8.85546875" style="44"/>
    <col min="4354" max="4354" width="24.28515625" style="44" customWidth="1"/>
    <col min="4355" max="4366" width="14.7109375" style="44" customWidth="1"/>
    <col min="4367" max="4371" width="12.7109375" style="44" customWidth="1"/>
    <col min="4372" max="4609" width="8.85546875" style="44"/>
    <col min="4610" max="4610" width="24.28515625" style="44" customWidth="1"/>
    <col min="4611" max="4622" width="14.7109375" style="44" customWidth="1"/>
    <col min="4623" max="4627" width="12.7109375" style="44" customWidth="1"/>
    <col min="4628" max="4865" width="8.85546875" style="44"/>
    <col min="4866" max="4866" width="24.28515625" style="44" customWidth="1"/>
    <col min="4867" max="4878" width="14.7109375" style="44" customWidth="1"/>
    <col min="4879" max="4883" width="12.7109375" style="44" customWidth="1"/>
    <col min="4884" max="5121" width="8.85546875" style="44"/>
    <col min="5122" max="5122" width="24.28515625" style="44" customWidth="1"/>
    <col min="5123" max="5134" width="14.7109375" style="44" customWidth="1"/>
    <col min="5135" max="5139" width="12.7109375" style="44" customWidth="1"/>
    <col min="5140" max="5377" width="8.85546875" style="44"/>
    <col min="5378" max="5378" width="24.28515625" style="44" customWidth="1"/>
    <col min="5379" max="5390" width="14.7109375" style="44" customWidth="1"/>
    <col min="5391" max="5395" width="12.7109375" style="44" customWidth="1"/>
    <col min="5396" max="5633" width="8.85546875" style="44"/>
    <col min="5634" max="5634" width="24.28515625" style="44" customWidth="1"/>
    <col min="5635" max="5646" width="14.7109375" style="44" customWidth="1"/>
    <col min="5647" max="5651" width="12.7109375" style="44" customWidth="1"/>
    <col min="5652" max="5889" width="8.85546875" style="44"/>
    <col min="5890" max="5890" width="24.28515625" style="44" customWidth="1"/>
    <col min="5891" max="5902" width="14.7109375" style="44" customWidth="1"/>
    <col min="5903" max="5907" width="12.7109375" style="44" customWidth="1"/>
    <col min="5908" max="6145" width="8.85546875" style="44"/>
    <col min="6146" max="6146" width="24.28515625" style="44" customWidth="1"/>
    <col min="6147" max="6158" width="14.7109375" style="44" customWidth="1"/>
    <col min="6159" max="6163" width="12.7109375" style="44" customWidth="1"/>
    <col min="6164" max="6401" width="8.85546875" style="44"/>
    <col min="6402" max="6402" width="24.28515625" style="44" customWidth="1"/>
    <col min="6403" max="6414" width="14.7109375" style="44" customWidth="1"/>
    <col min="6415" max="6419" width="12.7109375" style="44" customWidth="1"/>
    <col min="6420" max="6657" width="8.85546875" style="44"/>
    <col min="6658" max="6658" width="24.28515625" style="44" customWidth="1"/>
    <col min="6659" max="6670" width="14.7109375" style="44" customWidth="1"/>
    <col min="6671" max="6675" width="12.7109375" style="44" customWidth="1"/>
    <col min="6676" max="6913" width="8.85546875" style="44"/>
    <col min="6914" max="6914" width="24.28515625" style="44" customWidth="1"/>
    <col min="6915" max="6926" width="14.7109375" style="44" customWidth="1"/>
    <col min="6927" max="6931" width="12.7109375" style="44" customWidth="1"/>
    <col min="6932" max="7169" width="8.85546875" style="44"/>
    <col min="7170" max="7170" width="24.28515625" style="44" customWidth="1"/>
    <col min="7171" max="7182" width="14.7109375" style="44" customWidth="1"/>
    <col min="7183" max="7187" width="12.7109375" style="44" customWidth="1"/>
    <col min="7188" max="7425" width="8.85546875" style="44"/>
    <col min="7426" max="7426" width="24.28515625" style="44" customWidth="1"/>
    <col min="7427" max="7438" width="14.7109375" style="44" customWidth="1"/>
    <col min="7439" max="7443" width="12.7109375" style="44" customWidth="1"/>
    <col min="7444" max="7681" width="8.85546875" style="44"/>
    <col min="7682" max="7682" width="24.28515625" style="44" customWidth="1"/>
    <col min="7683" max="7694" width="14.7109375" style="44" customWidth="1"/>
    <col min="7695" max="7699" width="12.7109375" style="44" customWidth="1"/>
    <col min="7700" max="7937" width="8.85546875" style="44"/>
    <col min="7938" max="7938" width="24.28515625" style="44" customWidth="1"/>
    <col min="7939" max="7950" width="14.7109375" style="44" customWidth="1"/>
    <col min="7951" max="7955" width="12.7109375" style="44" customWidth="1"/>
    <col min="7956" max="8193" width="8.85546875" style="44"/>
    <col min="8194" max="8194" width="24.28515625" style="44" customWidth="1"/>
    <col min="8195" max="8206" width="14.7109375" style="44" customWidth="1"/>
    <col min="8207" max="8211" width="12.7109375" style="44" customWidth="1"/>
    <col min="8212" max="8449" width="8.85546875" style="44"/>
    <col min="8450" max="8450" width="24.28515625" style="44" customWidth="1"/>
    <col min="8451" max="8462" width="14.7109375" style="44" customWidth="1"/>
    <col min="8463" max="8467" width="12.7109375" style="44" customWidth="1"/>
    <col min="8468" max="8705" width="8.85546875" style="44"/>
    <col min="8706" max="8706" width="24.28515625" style="44" customWidth="1"/>
    <col min="8707" max="8718" width="14.7109375" style="44" customWidth="1"/>
    <col min="8719" max="8723" width="12.7109375" style="44" customWidth="1"/>
    <col min="8724" max="8961" width="8.85546875" style="44"/>
    <col min="8962" max="8962" width="24.28515625" style="44" customWidth="1"/>
    <col min="8963" max="8974" width="14.7109375" style="44" customWidth="1"/>
    <col min="8975" max="8979" width="12.7109375" style="44" customWidth="1"/>
    <col min="8980" max="9217" width="8.85546875" style="44"/>
    <col min="9218" max="9218" width="24.28515625" style="44" customWidth="1"/>
    <col min="9219" max="9230" width="14.7109375" style="44" customWidth="1"/>
    <col min="9231" max="9235" width="12.7109375" style="44" customWidth="1"/>
    <col min="9236" max="9473" width="8.85546875" style="44"/>
    <col min="9474" max="9474" width="24.28515625" style="44" customWidth="1"/>
    <col min="9475" max="9486" width="14.7109375" style="44" customWidth="1"/>
    <col min="9487" max="9491" width="12.7109375" style="44" customWidth="1"/>
    <col min="9492" max="9729" width="8.85546875" style="44"/>
    <col min="9730" max="9730" width="24.28515625" style="44" customWidth="1"/>
    <col min="9731" max="9742" width="14.7109375" style="44" customWidth="1"/>
    <col min="9743" max="9747" width="12.7109375" style="44" customWidth="1"/>
    <col min="9748" max="9985" width="8.85546875" style="44"/>
    <col min="9986" max="9986" width="24.28515625" style="44" customWidth="1"/>
    <col min="9987" max="9998" width="14.7109375" style="44" customWidth="1"/>
    <col min="9999" max="10003" width="12.7109375" style="44" customWidth="1"/>
    <col min="10004" max="10241" width="8.85546875" style="44"/>
    <col min="10242" max="10242" width="24.28515625" style="44" customWidth="1"/>
    <col min="10243" max="10254" width="14.7109375" style="44" customWidth="1"/>
    <col min="10255" max="10259" width="12.7109375" style="44" customWidth="1"/>
    <col min="10260" max="10497" width="8.85546875" style="44"/>
    <col min="10498" max="10498" width="24.28515625" style="44" customWidth="1"/>
    <col min="10499" max="10510" width="14.7109375" style="44" customWidth="1"/>
    <col min="10511" max="10515" width="12.7109375" style="44" customWidth="1"/>
    <col min="10516" max="10753" width="8.85546875" style="44"/>
    <col min="10754" max="10754" width="24.28515625" style="44" customWidth="1"/>
    <col min="10755" max="10766" width="14.7109375" style="44" customWidth="1"/>
    <col min="10767" max="10771" width="12.7109375" style="44" customWidth="1"/>
    <col min="10772" max="11009" width="8.85546875" style="44"/>
    <col min="11010" max="11010" width="24.28515625" style="44" customWidth="1"/>
    <col min="11011" max="11022" width="14.7109375" style="44" customWidth="1"/>
    <col min="11023" max="11027" width="12.7109375" style="44" customWidth="1"/>
    <col min="11028" max="11265" width="8.85546875" style="44"/>
    <col min="11266" max="11266" width="24.28515625" style="44" customWidth="1"/>
    <col min="11267" max="11278" width="14.7109375" style="44" customWidth="1"/>
    <col min="11279" max="11283" width="12.7109375" style="44" customWidth="1"/>
    <col min="11284" max="11521" width="8.85546875" style="44"/>
    <col min="11522" max="11522" width="24.28515625" style="44" customWidth="1"/>
    <col min="11523" max="11534" width="14.7109375" style="44" customWidth="1"/>
    <col min="11535" max="11539" width="12.7109375" style="44" customWidth="1"/>
    <col min="11540" max="11777" width="8.85546875" style="44"/>
    <col min="11778" max="11778" width="24.28515625" style="44" customWidth="1"/>
    <col min="11779" max="11790" width="14.7109375" style="44" customWidth="1"/>
    <col min="11791" max="11795" width="12.7109375" style="44" customWidth="1"/>
    <col min="11796" max="12033" width="8.85546875" style="44"/>
    <col min="12034" max="12034" width="24.28515625" style="44" customWidth="1"/>
    <col min="12035" max="12046" width="14.7109375" style="44" customWidth="1"/>
    <col min="12047" max="12051" width="12.7109375" style="44" customWidth="1"/>
    <col min="12052" max="12289" width="8.85546875" style="44"/>
    <col min="12290" max="12290" width="24.28515625" style="44" customWidth="1"/>
    <col min="12291" max="12302" width="14.7109375" style="44" customWidth="1"/>
    <col min="12303" max="12307" width="12.7109375" style="44" customWidth="1"/>
    <col min="12308" max="12545" width="8.85546875" style="44"/>
    <col min="12546" max="12546" width="24.28515625" style="44" customWidth="1"/>
    <col min="12547" max="12558" width="14.7109375" style="44" customWidth="1"/>
    <col min="12559" max="12563" width="12.7109375" style="44" customWidth="1"/>
    <col min="12564" max="12801" width="8.85546875" style="44"/>
    <col min="12802" max="12802" width="24.28515625" style="44" customWidth="1"/>
    <col min="12803" max="12814" width="14.7109375" style="44" customWidth="1"/>
    <col min="12815" max="12819" width="12.7109375" style="44" customWidth="1"/>
    <col min="12820" max="13057" width="8.85546875" style="44"/>
    <col min="13058" max="13058" width="24.28515625" style="44" customWidth="1"/>
    <col min="13059" max="13070" width="14.7109375" style="44" customWidth="1"/>
    <col min="13071" max="13075" width="12.7109375" style="44" customWidth="1"/>
    <col min="13076" max="13313" width="8.85546875" style="44"/>
    <col min="13314" max="13314" width="24.28515625" style="44" customWidth="1"/>
    <col min="13315" max="13326" width="14.7109375" style="44" customWidth="1"/>
    <col min="13327" max="13331" width="12.7109375" style="44" customWidth="1"/>
    <col min="13332" max="13569" width="8.85546875" style="44"/>
    <col min="13570" max="13570" width="24.28515625" style="44" customWidth="1"/>
    <col min="13571" max="13582" width="14.7109375" style="44" customWidth="1"/>
    <col min="13583" max="13587" width="12.7109375" style="44" customWidth="1"/>
    <col min="13588" max="13825" width="8.85546875" style="44"/>
    <col min="13826" max="13826" width="24.28515625" style="44" customWidth="1"/>
    <col min="13827" max="13838" width="14.7109375" style="44" customWidth="1"/>
    <col min="13839" max="13843" width="12.7109375" style="44" customWidth="1"/>
    <col min="13844" max="14081" width="8.85546875" style="44"/>
    <col min="14082" max="14082" width="24.28515625" style="44" customWidth="1"/>
    <col min="14083" max="14094" width="14.7109375" style="44" customWidth="1"/>
    <col min="14095" max="14099" width="12.7109375" style="44" customWidth="1"/>
    <col min="14100" max="14337" width="8.85546875" style="44"/>
    <col min="14338" max="14338" width="24.28515625" style="44" customWidth="1"/>
    <col min="14339" max="14350" width="14.7109375" style="44" customWidth="1"/>
    <col min="14351" max="14355" width="12.7109375" style="44" customWidth="1"/>
    <col min="14356" max="14593" width="8.85546875" style="44"/>
    <col min="14594" max="14594" width="24.28515625" style="44" customWidth="1"/>
    <col min="14595" max="14606" width="14.7109375" style="44" customWidth="1"/>
    <col min="14607" max="14611" width="12.7109375" style="44" customWidth="1"/>
    <col min="14612" max="14849" width="8.85546875" style="44"/>
    <col min="14850" max="14850" width="24.28515625" style="44" customWidth="1"/>
    <col min="14851" max="14862" width="14.7109375" style="44" customWidth="1"/>
    <col min="14863" max="14867" width="12.7109375" style="44" customWidth="1"/>
    <col min="14868" max="15105" width="8.85546875" style="44"/>
    <col min="15106" max="15106" width="24.28515625" style="44" customWidth="1"/>
    <col min="15107" max="15118" width="14.7109375" style="44" customWidth="1"/>
    <col min="15119" max="15123" width="12.7109375" style="44" customWidth="1"/>
    <col min="15124" max="15361" width="8.85546875" style="44"/>
    <col min="15362" max="15362" width="24.28515625" style="44" customWidth="1"/>
    <col min="15363" max="15374" width="14.7109375" style="44" customWidth="1"/>
    <col min="15375" max="15379" width="12.7109375" style="44" customWidth="1"/>
    <col min="15380" max="15617" width="8.85546875" style="44"/>
    <col min="15618" max="15618" width="24.28515625" style="44" customWidth="1"/>
    <col min="15619" max="15630" width="14.7109375" style="44" customWidth="1"/>
    <col min="15631" max="15635" width="12.7109375" style="44" customWidth="1"/>
    <col min="15636" max="15873" width="8.85546875" style="44"/>
    <col min="15874" max="15874" width="24.28515625" style="44" customWidth="1"/>
    <col min="15875" max="15886" width="14.7109375" style="44" customWidth="1"/>
    <col min="15887" max="15891" width="12.7109375" style="44" customWidth="1"/>
    <col min="15892" max="16129" width="8.85546875" style="44"/>
    <col min="16130" max="16130" width="24.28515625" style="44" customWidth="1"/>
    <col min="16131" max="16142" width="14.7109375" style="44" customWidth="1"/>
    <col min="16143" max="16147" width="12.7109375" style="44" customWidth="1"/>
    <col min="16148" max="16384" width="8.85546875" style="44"/>
  </cols>
  <sheetData>
    <row r="1" spans="1:16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24" customHeight="1" x14ac:dyDescent="0.2">
      <c r="A2" s="100" t="s">
        <v>145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21" customHeight="1" x14ac:dyDescent="0.2">
      <c r="A3" s="109" t="s">
        <v>131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5" spans="1:16" ht="13.5" thickBot="1" x14ac:dyDescent="0.25">
      <c r="A5" s="46" t="s">
        <v>129</v>
      </c>
      <c r="B5" s="77" t="s">
        <v>132</v>
      </c>
      <c r="C5" s="77" t="s">
        <v>133</v>
      </c>
      <c r="D5" s="77" t="s">
        <v>134</v>
      </c>
      <c r="E5" s="77" t="s">
        <v>135</v>
      </c>
      <c r="F5" s="77" t="s">
        <v>136</v>
      </c>
      <c r="G5" s="77" t="s">
        <v>137</v>
      </c>
      <c r="H5" s="77" t="s">
        <v>138</v>
      </c>
      <c r="I5" s="77" t="s">
        <v>139</v>
      </c>
      <c r="J5" s="77" t="s">
        <v>140</v>
      </c>
      <c r="K5" s="77" t="s">
        <v>141</v>
      </c>
      <c r="L5" s="77" t="s">
        <v>137</v>
      </c>
      <c r="M5" s="77" t="s">
        <v>138</v>
      </c>
      <c r="N5" s="77" t="s">
        <v>139</v>
      </c>
      <c r="O5" s="77" t="s">
        <v>140</v>
      </c>
      <c r="P5" s="77" t="s">
        <v>141</v>
      </c>
    </row>
    <row r="6" spans="1:16" ht="13.5" thickTop="1" x14ac:dyDescent="0.2">
      <c r="A6" s="44" t="s">
        <v>115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75" t="s">
        <v>114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x14ac:dyDescent="0.25">
      <c r="A8" s="44" t="s">
        <v>107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x14ac:dyDescent="0.2">
      <c r="A9" s="44" t="s">
        <v>106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6" x14ac:dyDescent="0.2">
      <c r="A10" s="44" t="s">
        <v>113</v>
      </c>
      <c r="B10" s="74">
        <f t="shared" ref="B10:P10" si="0">SUM(B8:B9)</f>
        <v>0</v>
      </c>
      <c r="C10" s="74">
        <f t="shared" si="0"/>
        <v>0</v>
      </c>
      <c r="D10" s="74">
        <f t="shared" si="0"/>
        <v>0</v>
      </c>
      <c r="E10" s="74">
        <f t="shared" si="0"/>
        <v>0</v>
      </c>
      <c r="F10" s="74">
        <f t="shared" si="0"/>
        <v>0</v>
      </c>
      <c r="G10" s="74">
        <f t="shared" si="0"/>
        <v>0</v>
      </c>
      <c r="H10" s="74">
        <f t="shared" si="0"/>
        <v>0</v>
      </c>
      <c r="I10" s="74">
        <f t="shared" si="0"/>
        <v>0</v>
      </c>
      <c r="J10" s="74">
        <f t="shared" si="0"/>
        <v>0</v>
      </c>
      <c r="K10" s="74">
        <f t="shared" si="0"/>
        <v>0</v>
      </c>
      <c r="L10" s="74">
        <f t="shared" si="0"/>
        <v>0</v>
      </c>
      <c r="M10" s="74">
        <f t="shared" si="0"/>
        <v>0</v>
      </c>
      <c r="N10" s="74">
        <f t="shared" si="0"/>
        <v>0</v>
      </c>
      <c r="O10" s="74">
        <f t="shared" si="0"/>
        <v>0</v>
      </c>
      <c r="P10" s="74">
        <f t="shared" si="0"/>
        <v>0</v>
      </c>
    </row>
    <row r="11" spans="1:16" x14ac:dyDescent="0.2">
      <c r="A11" s="60" t="s">
        <v>146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ht="15" x14ac:dyDescent="0.25">
      <c r="A12" s="46" t="s">
        <v>112</v>
      </c>
      <c r="B12" s="73">
        <f t="shared" ref="B12:P12" si="1">SUM(B6,B10)+B11</f>
        <v>0</v>
      </c>
      <c r="C12" s="73">
        <f t="shared" si="1"/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73">
        <f t="shared" si="1"/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N12" s="73">
        <f t="shared" si="1"/>
        <v>0</v>
      </c>
      <c r="O12" s="73">
        <f t="shared" si="1"/>
        <v>0</v>
      </c>
      <c r="P12" s="73">
        <f t="shared" si="1"/>
        <v>0</v>
      </c>
    </row>
    <row r="13" spans="1:16" ht="15" x14ac:dyDescent="0.25">
      <c r="A13" s="46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x14ac:dyDescent="0.2">
      <c r="A15" s="46" t="s">
        <v>111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15" x14ac:dyDescent="0.25">
      <c r="A16" s="57" t="s">
        <v>109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">
      <c r="A17" s="46" t="s">
        <v>108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15" x14ac:dyDescent="0.25">
      <c r="A18" s="44" t="s">
        <v>107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ht="15" x14ac:dyDescent="0.25">
      <c r="A19" s="44" t="s">
        <v>106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ht="15" x14ac:dyDescent="0.25">
      <c r="A20" s="46" t="s">
        <v>105</v>
      </c>
      <c r="B20" s="56">
        <f t="shared" ref="B20:P20" si="2">SUM(B18:B19)</f>
        <v>0</v>
      </c>
      <c r="C20" s="56">
        <f t="shared" si="2"/>
        <v>0</v>
      </c>
      <c r="D20" s="56">
        <f t="shared" si="2"/>
        <v>0</v>
      </c>
      <c r="E20" s="56">
        <f t="shared" si="2"/>
        <v>0</v>
      </c>
      <c r="F20" s="56">
        <f t="shared" ref="F20:K20" si="3">SUM(F18:F19)</f>
        <v>0</v>
      </c>
      <c r="G20" s="56">
        <f t="shared" si="3"/>
        <v>0</v>
      </c>
      <c r="H20" s="56">
        <f t="shared" si="3"/>
        <v>0</v>
      </c>
      <c r="I20" s="56">
        <f t="shared" si="3"/>
        <v>0</v>
      </c>
      <c r="J20" s="56">
        <f t="shared" si="3"/>
        <v>0</v>
      </c>
      <c r="K20" s="56">
        <f t="shared" si="3"/>
        <v>0</v>
      </c>
      <c r="L20" s="56">
        <f t="shared" si="2"/>
        <v>0</v>
      </c>
      <c r="M20" s="56">
        <f t="shared" si="2"/>
        <v>0</v>
      </c>
      <c r="N20" s="56">
        <f t="shared" si="2"/>
        <v>0</v>
      </c>
      <c r="O20" s="56">
        <f t="shared" si="2"/>
        <v>0</v>
      </c>
      <c r="P20" s="56">
        <f t="shared" si="2"/>
        <v>0</v>
      </c>
    </row>
    <row r="21" spans="1:16" x14ac:dyDescent="0.2">
      <c r="A21" s="46" t="s">
        <v>104</v>
      </c>
      <c r="B21" s="72">
        <f>SUM(B16+B20)</f>
        <v>0</v>
      </c>
      <c r="C21" s="72">
        <f t="shared" ref="C21:P21" si="4">SUM(C16+C20)</f>
        <v>0</v>
      </c>
      <c r="D21" s="72">
        <f t="shared" si="4"/>
        <v>0</v>
      </c>
      <c r="E21" s="72">
        <f t="shared" si="4"/>
        <v>0</v>
      </c>
      <c r="F21" s="72">
        <f t="shared" ref="F21:K21" si="5">SUM(F16+F20)</f>
        <v>0</v>
      </c>
      <c r="G21" s="72">
        <f t="shared" si="5"/>
        <v>0</v>
      </c>
      <c r="H21" s="72">
        <f t="shared" si="5"/>
        <v>0</v>
      </c>
      <c r="I21" s="72">
        <f t="shared" si="5"/>
        <v>0</v>
      </c>
      <c r="J21" s="72">
        <f t="shared" si="5"/>
        <v>0</v>
      </c>
      <c r="K21" s="72">
        <f t="shared" si="5"/>
        <v>0</v>
      </c>
      <c r="L21" s="72">
        <f t="shared" si="4"/>
        <v>0</v>
      </c>
      <c r="M21" s="72">
        <f t="shared" si="4"/>
        <v>0</v>
      </c>
      <c r="N21" s="72">
        <f t="shared" si="4"/>
        <v>0</v>
      </c>
      <c r="O21" s="72">
        <f t="shared" si="4"/>
        <v>0</v>
      </c>
      <c r="P21" s="72">
        <f t="shared" si="4"/>
        <v>0</v>
      </c>
    </row>
    <row r="22" spans="1:16" ht="13.5" thickBot="1" x14ac:dyDescent="0.25">
      <c r="A22" s="46" t="s">
        <v>103</v>
      </c>
      <c r="B22" s="71">
        <f t="shared" ref="B22:P22" si="6">SUM(B12-B21)</f>
        <v>0</v>
      </c>
      <c r="C22" s="71">
        <f t="shared" si="6"/>
        <v>0</v>
      </c>
      <c r="D22" s="71">
        <f t="shared" si="6"/>
        <v>0</v>
      </c>
      <c r="E22" s="71">
        <f t="shared" si="6"/>
        <v>0</v>
      </c>
      <c r="F22" s="71">
        <f t="shared" ref="F22:K22" si="7">SUM(F12-F21)</f>
        <v>0</v>
      </c>
      <c r="G22" s="71">
        <f t="shared" si="7"/>
        <v>0</v>
      </c>
      <c r="H22" s="71">
        <f t="shared" si="7"/>
        <v>0</v>
      </c>
      <c r="I22" s="71">
        <f t="shared" si="7"/>
        <v>0</v>
      </c>
      <c r="J22" s="71">
        <f t="shared" si="7"/>
        <v>0</v>
      </c>
      <c r="K22" s="71">
        <f t="shared" si="7"/>
        <v>0</v>
      </c>
      <c r="L22" s="71">
        <f t="shared" si="6"/>
        <v>0</v>
      </c>
      <c r="M22" s="71">
        <f t="shared" si="6"/>
        <v>0</v>
      </c>
      <c r="N22" s="71">
        <f t="shared" si="6"/>
        <v>0</v>
      </c>
      <c r="O22" s="71">
        <f t="shared" si="6"/>
        <v>0</v>
      </c>
      <c r="P22" s="71">
        <f t="shared" si="6"/>
        <v>0</v>
      </c>
    </row>
    <row r="23" spans="1:16" ht="13.5" thickTop="1" x14ac:dyDescent="0.2">
      <c r="A23" s="46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16" x14ac:dyDescent="0.2">
      <c r="A24" s="46" t="s">
        <v>102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ht="15" x14ac:dyDescent="0.25">
      <c r="A25" s="44" t="s">
        <v>101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">
      <c r="A26" s="66" t="s">
        <v>100</v>
      </c>
      <c r="B26" s="47">
        <f t="shared" ref="B26:P26" si="8">SUM(B25:B25)</f>
        <v>0</v>
      </c>
      <c r="C26" s="47">
        <f t="shared" si="8"/>
        <v>0</v>
      </c>
      <c r="D26" s="47">
        <f t="shared" si="8"/>
        <v>0</v>
      </c>
      <c r="E26" s="47">
        <f t="shared" si="8"/>
        <v>0</v>
      </c>
      <c r="F26" s="47">
        <f t="shared" si="8"/>
        <v>0</v>
      </c>
      <c r="G26" s="47">
        <f t="shared" si="8"/>
        <v>0</v>
      </c>
      <c r="H26" s="47">
        <f t="shared" si="8"/>
        <v>0</v>
      </c>
      <c r="I26" s="47">
        <f t="shared" si="8"/>
        <v>0</v>
      </c>
      <c r="J26" s="47">
        <f t="shared" si="8"/>
        <v>0</v>
      </c>
      <c r="K26" s="47">
        <f t="shared" si="8"/>
        <v>0</v>
      </c>
      <c r="L26" s="47">
        <f t="shared" si="8"/>
        <v>0</v>
      </c>
      <c r="M26" s="47">
        <f t="shared" si="8"/>
        <v>0</v>
      </c>
      <c r="N26" s="47">
        <f t="shared" si="8"/>
        <v>0</v>
      </c>
      <c r="O26" s="47">
        <f t="shared" si="8"/>
        <v>0</v>
      </c>
      <c r="P26" s="47">
        <f t="shared" si="8"/>
        <v>0</v>
      </c>
    </row>
    <row r="27" spans="1:16" ht="15" x14ac:dyDescent="0.25">
      <c r="A27" s="44" t="s">
        <v>99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" x14ac:dyDescent="0.25">
      <c r="A28" s="60" t="s">
        <v>97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" x14ac:dyDescent="0.25">
      <c r="A29" s="44" t="s">
        <v>96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" x14ac:dyDescent="0.35">
      <c r="A30" s="60" t="s">
        <v>95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ht="15" x14ac:dyDescent="0.25">
      <c r="A31" s="66" t="s">
        <v>94</v>
      </c>
      <c r="B31" s="65">
        <f t="shared" ref="B31:P31" si="9">SUM(B26:B30)</f>
        <v>0</v>
      </c>
      <c r="C31" s="65">
        <f t="shared" si="9"/>
        <v>0</v>
      </c>
      <c r="D31" s="65">
        <f t="shared" si="9"/>
        <v>0</v>
      </c>
      <c r="E31" s="65">
        <f t="shared" si="9"/>
        <v>0</v>
      </c>
      <c r="F31" s="65">
        <f t="shared" si="9"/>
        <v>0</v>
      </c>
      <c r="G31" s="65">
        <f t="shared" si="9"/>
        <v>0</v>
      </c>
      <c r="H31" s="65">
        <f t="shared" si="9"/>
        <v>0</v>
      </c>
      <c r="I31" s="65">
        <f t="shared" si="9"/>
        <v>0</v>
      </c>
      <c r="J31" s="65">
        <f t="shared" si="9"/>
        <v>0</v>
      </c>
      <c r="K31" s="65">
        <f t="shared" si="9"/>
        <v>0</v>
      </c>
      <c r="L31" s="65">
        <f t="shared" si="9"/>
        <v>0</v>
      </c>
      <c r="M31" s="65">
        <f t="shared" si="9"/>
        <v>0</v>
      </c>
      <c r="N31" s="65">
        <f t="shared" si="9"/>
        <v>0</v>
      </c>
      <c r="O31" s="65">
        <f t="shared" si="9"/>
        <v>0</v>
      </c>
      <c r="P31" s="65">
        <f t="shared" si="9"/>
        <v>0</v>
      </c>
    </row>
    <row r="32" spans="1:16" ht="15" x14ac:dyDescent="0.25">
      <c r="A32" s="63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5" x14ac:dyDescent="0.25">
      <c r="A33" s="63" t="s">
        <v>93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5">
      <c r="A34" s="57" t="s">
        <v>92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x14ac:dyDescent="0.25">
      <c r="A35" s="44" t="s">
        <v>91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x14ac:dyDescent="0.25">
      <c r="A36" s="44" t="s">
        <v>90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x14ac:dyDescent="0.25">
      <c r="A37" s="44" t="s">
        <v>89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5">
      <c r="A38" s="44" t="s">
        <v>88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5">
      <c r="A39" s="44" t="s">
        <v>87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5">
      <c r="A40" s="44" t="s">
        <v>86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5">
      <c r="A41" s="44" t="s">
        <v>85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5">
      <c r="A42" s="44" t="s">
        <v>84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5">
      <c r="A43" s="44" t="s">
        <v>83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5">
      <c r="A44" s="44" t="s">
        <v>82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5">
      <c r="A45" s="60" t="s">
        <v>81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5">
      <c r="A47" s="46" t="s">
        <v>80</v>
      </c>
      <c r="B47" s="59">
        <f>SUM(B34:B45)</f>
        <v>0</v>
      </c>
      <c r="C47" s="59">
        <f t="shared" ref="C47:P47" si="10">SUM(C34:C45)</f>
        <v>0</v>
      </c>
      <c r="D47" s="59">
        <f t="shared" si="10"/>
        <v>0</v>
      </c>
      <c r="E47" s="59">
        <f t="shared" si="10"/>
        <v>0</v>
      </c>
      <c r="F47" s="59">
        <f t="shared" si="10"/>
        <v>0</v>
      </c>
      <c r="G47" s="59">
        <f t="shared" si="10"/>
        <v>0</v>
      </c>
      <c r="H47" s="59">
        <f t="shared" si="10"/>
        <v>0</v>
      </c>
      <c r="I47" s="59">
        <f t="shared" si="10"/>
        <v>0</v>
      </c>
      <c r="J47" s="59">
        <f t="shared" si="10"/>
        <v>0</v>
      </c>
      <c r="K47" s="59">
        <f t="shared" si="10"/>
        <v>0</v>
      </c>
      <c r="L47" s="59">
        <f t="shared" si="10"/>
        <v>0</v>
      </c>
      <c r="M47" s="59">
        <f t="shared" si="10"/>
        <v>0</v>
      </c>
      <c r="N47" s="59">
        <f t="shared" si="10"/>
        <v>0</v>
      </c>
      <c r="O47" s="59">
        <f t="shared" si="10"/>
        <v>0</v>
      </c>
      <c r="P47" s="59">
        <f t="shared" si="10"/>
        <v>0</v>
      </c>
    </row>
    <row r="48" spans="1:16" ht="15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5">
      <c r="A49" s="46" t="s">
        <v>79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5">
      <c r="A50" s="44" t="s">
        <v>78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5" x14ac:dyDescent="0.25">
      <c r="A51" s="44" t="s">
        <v>77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5">
      <c r="A52" s="58" t="s">
        <v>76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1:16" x14ac:dyDescent="0.2">
      <c r="A54" s="46" t="s">
        <v>75</v>
      </c>
      <c r="B54" s="47">
        <f>SUM(B50:B52)</f>
        <v>0</v>
      </c>
      <c r="C54" s="47">
        <f t="shared" ref="C54:P54" si="11">SUM(C50:C52)</f>
        <v>0</v>
      </c>
      <c r="D54" s="47">
        <f t="shared" si="11"/>
        <v>0</v>
      </c>
      <c r="E54" s="47">
        <f t="shared" si="11"/>
        <v>0</v>
      </c>
      <c r="F54" s="47">
        <f t="shared" si="11"/>
        <v>0</v>
      </c>
      <c r="G54" s="47">
        <f t="shared" si="11"/>
        <v>0</v>
      </c>
      <c r="H54" s="47">
        <f t="shared" si="11"/>
        <v>0</v>
      </c>
      <c r="I54" s="47">
        <f t="shared" si="11"/>
        <v>0</v>
      </c>
      <c r="J54" s="47">
        <f t="shared" si="11"/>
        <v>0</v>
      </c>
      <c r="K54" s="47">
        <f t="shared" si="11"/>
        <v>0</v>
      </c>
      <c r="L54" s="47">
        <f t="shared" si="11"/>
        <v>0</v>
      </c>
      <c r="M54" s="47">
        <f t="shared" si="11"/>
        <v>0</v>
      </c>
      <c r="N54" s="47">
        <f t="shared" si="11"/>
        <v>0</v>
      </c>
      <c r="O54" s="47">
        <f t="shared" si="11"/>
        <v>0</v>
      </c>
      <c r="P54" s="47">
        <f t="shared" si="11"/>
        <v>0</v>
      </c>
    </row>
    <row r="55" spans="1:16" x14ac:dyDescent="0.2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x14ac:dyDescent="0.2">
      <c r="A56" s="46" t="s">
        <v>74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2">
      <c r="A57" s="57" t="s">
        <v>36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x14ac:dyDescent="0.2">
      <c r="A58" s="57" t="s">
        <v>73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2">
      <c r="A59" s="57" t="s">
        <v>72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2">
      <c r="A60" s="5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2">
      <c r="A61" s="57" t="s">
        <v>71</v>
      </c>
      <c r="B61" s="47">
        <f>SUM(B57:B59)</f>
        <v>0</v>
      </c>
      <c r="C61" s="47">
        <f t="shared" ref="C61:P61" si="12">SUM(C57:C59)</f>
        <v>0</v>
      </c>
      <c r="D61" s="47">
        <f t="shared" si="12"/>
        <v>0</v>
      </c>
      <c r="E61" s="47">
        <f t="shared" si="12"/>
        <v>0</v>
      </c>
      <c r="F61" s="47">
        <f t="shared" ref="F61:K61" si="13">SUM(F57:F59)</f>
        <v>0</v>
      </c>
      <c r="G61" s="47">
        <f t="shared" si="13"/>
        <v>0</v>
      </c>
      <c r="H61" s="47">
        <f t="shared" si="13"/>
        <v>0</v>
      </c>
      <c r="I61" s="47">
        <f t="shared" si="13"/>
        <v>0</v>
      </c>
      <c r="J61" s="47">
        <f t="shared" si="13"/>
        <v>0</v>
      </c>
      <c r="K61" s="47">
        <f t="shared" si="13"/>
        <v>0</v>
      </c>
      <c r="L61" s="47">
        <f t="shared" si="12"/>
        <v>0</v>
      </c>
      <c r="M61" s="47">
        <f t="shared" si="12"/>
        <v>0</v>
      </c>
      <c r="N61" s="47">
        <f t="shared" si="12"/>
        <v>0</v>
      </c>
      <c r="O61" s="47">
        <f t="shared" si="12"/>
        <v>0</v>
      </c>
      <c r="P61" s="47">
        <f t="shared" si="12"/>
        <v>0</v>
      </c>
    </row>
    <row r="62" spans="1:16" x14ac:dyDescent="0.2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ht="15.75" thickBot="1" x14ac:dyDescent="0.3">
      <c r="A63" s="46" t="s">
        <v>70</v>
      </c>
      <c r="B63" s="55">
        <f>B31+B47+B54+B61</f>
        <v>0</v>
      </c>
      <c r="C63" s="55">
        <f t="shared" ref="C63:P63" si="14">C31+C47+C54+C61</f>
        <v>0</v>
      </c>
      <c r="D63" s="55">
        <f t="shared" si="14"/>
        <v>0</v>
      </c>
      <c r="E63" s="55">
        <f t="shared" si="14"/>
        <v>0</v>
      </c>
      <c r="F63" s="55">
        <f t="shared" ref="F63:K63" si="15">F31+F47+F54+F61</f>
        <v>0</v>
      </c>
      <c r="G63" s="55">
        <f t="shared" si="15"/>
        <v>0</v>
      </c>
      <c r="H63" s="55">
        <f t="shared" si="15"/>
        <v>0</v>
      </c>
      <c r="I63" s="55">
        <f t="shared" si="15"/>
        <v>0</v>
      </c>
      <c r="J63" s="55">
        <f t="shared" si="15"/>
        <v>0</v>
      </c>
      <c r="K63" s="55">
        <f t="shared" si="15"/>
        <v>0</v>
      </c>
      <c r="L63" s="55">
        <f t="shared" si="14"/>
        <v>0</v>
      </c>
      <c r="M63" s="55">
        <f t="shared" si="14"/>
        <v>0</v>
      </c>
      <c r="N63" s="55">
        <f t="shared" si="14"/>
        <v>0</v>
      </c>
      <c r="O63" s="55">
        <f t="shared" si="14"/>
        <v>0</v>
      </c>
      <c r="P63" s="55">
        <f t="shared" si="14"/>
        <v>0</v>
      </c>
    </row>
    <row r="64" spans="1:16" ht="16.5" thickTop="1" thickBot="1" x14ac:dyDescent="0.3">
      <c r="A64" s="46" t="s">
        <v>69</v>
      </c>
      <c r="B64" s="54">
        <f t="shared" ref="B64:P64" si="16">SUM(B22-B63)</f>
        <v>0</v>
      </c>
      <c r="C64" s="54">
        <f t="shared" si="16"/>
        <v>0</v>
      </c>
      <c r="D64" s="54">
        <f t="shared" si="16"/>
        <v>0</v>
      </c>
      <c r="E64" s="54">
        <f t="shared" si="16"/>
        <v>0</v>
      </c>
      <c r="F64" s="54">
        <f t="shared" ref="F64:K64" si="17">SUM(F22-F63)</f>
        <v>0</v>
      </c>
      <c r="G64" s="54">
        <f t="shared" si="17"/>
        <v>0</v>
      </c>
      <c r="H64" s="54">
        <f t="shared" si="17"/>
        <v>0</v>
      </c>
      <c r="I64" s="54">
        <f t="shared" si="17"/>
        <v>0</v>
      </c>
      <c r="J64" s="54">
        <f t="shared" si="17"/>
        <v>0</v>
      </c>
      <c r="K64" s="54">
        <f t="shared" si="17"/>
        <v>0</v>
      </c>
      <c r="L64" s="54">
        <f t="shared" si="16"/>
        <v>0</v>
      </c>
      <c r="M64" s="54">
        <f t="shared" si="16"/>
        <v>0</v>
      </c>
      <c r="N64" s="54">
        <f t="shared" si="16"/>
        <v>0</v>
      </c>
      <c r="O64" s="54">
        <f t="shared" si="16"/>
        <v>0</v>
      </c>
      <c r="P64" s="54">
        <f t="shared" si="16"/>
        <v>0</v>
      </c>
    </row>
    <row r="65" spans="1:16" ht="13.5" thickTop="1" x14ac:dyDescent="0.2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78"/>
    </row>
    <row r="66" spans="1:16" x14ac:dyDescent="0.2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1:16" x14ac:dyDescent="0.2">
      <c r="A67" s="46" t="s">
        <v>142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x14ac:dyDescent="0.2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2">
      <c r="A69" s="57" t="s">
        <v>33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x14ac:dyDescent="0.2">
      <c r="A70" s="57" t="s">
        <v>34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  <row r="71" spans="1:16" x14ac:dyDescent="0.2">
      <c r="A71" s="57" t="s">
        <v>2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</row>
    <row r="72" spans="1:16" ht="13.5" thickBot="1" x14ac:dyDescent="0.25">
      <c r="A72" s="5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</row>
    <row r="73" spans="1:16" ht="16.5" thickTop="1" thickBot="1" x14ac:dyDescent="0.3">
      <c r="A73" s="46" t="s">
        <v>143</v>
      </c>
      <c r="B73" s="54">
        <f>B64-(SUM(B69:B71))</f>
        <v>0</v>
      </c>
      <c r="C73" s="54">
        <f t="shared" ref="C73:P73" si="18">C64-(SUM(C69:C71))</f>
        <v>0</v>
      </c>
      <c r="D73" s="54">
        <f t="shared" si="18"/>
        <v>0</v>
      </c>
      <c r="E73" s="54">
        <f t="shared" si="18"/>
        <v>0</v>
      </c>
      <c r="F73" s="54">
        <f t="shared" si="18"/>
        <v>0</v>
      </c>
      <c r="G73" s="54">
        <f t="shared" si="18"/>
        <v>0</v>
      </c>
      <c r="H73" s="54">
        <f t="shared" si="18"/>
        <v>0</v>
      </c>
      <c r="I73" s="54">
        <f t="shared" si="18"/>
        <v>0</v>
      </c>
      <c r="J73" s="54">
        <f t="shared" si="18"/>
        <v>0</v>
      </c>
      <c r="K73" s="54">
        <f t="shared" si="18"/>
        <v>0</v>
      </c>
      <c r="L73" s="54">
        <f t="shared" si="18"/>
        <v>0</v>
      </c>
      <c r="M73" s="54">
        <f t="shared" si="18"/>
        <v>0</v>
      </c>
      <c r="N73" s="54">
        <f t="shared" si="18"/>
        <v>0</v>
      </c>
      <c r="O73" s="54">
        <f t="shared" si="18"/>
        <v>0</v>
      </c>
      <c r="P73" s="54">
        <f t="shared" si="18"/>
        <v>0</v>
      </c>
    </row>
    <row r="74" spans="1:16" ht="13.5" thickTop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</row>
    <row r="75" spans="1:16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spans="1:16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1:16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spans="1:16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</row>
    <row r="79" spans="1:16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</row>
    <row r="80" spans="1:16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</row>
    <row r="81" spans="1:16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spans="1:16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spans="1:16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</row>
    <row r="84" spans="1:16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</row>
    <row r="85" spans="1:16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</row>
    <row r="86" spans="1:16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</row>
    <row r="87" spans="1:16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spans="1:16" x14ac:dyDescent="0.2">
      <c r="A88" s="45"/>
    </row>
    <row r="89" spans="1:16" x14ac:dyDescent="0.2">
      <c r="A89" s="45"/>
    </row>
  </sheetData>
  <mergeCells count="2">
    <mergeCell ref="A3:P3"/>
    <mergeCell ref="A1:P1"/>
  </mergeCells>
  <phoneticPr fontId="20" type="noConversion"/>
  <pageMargins left="0.3" right="0.06" top="0.87" bottom="0.85" header="0.41" footer="0.5"/>
  <pageSetup scale="46" orientation="landscape" horizontalDpi="300" verticalDpi="300" r:id="rId1"/>
  <headerFooter alignWithMargins="0">
    <oddHeader xml:space="preserve">&amp;L&amp;"-,Bold"&amp;16GATEWAY CONCESSIONS GRIFFITH PARK PONY RIDE FOOD AND BEVERAGE CONCESSION
</oddHeader>
    <oddFooter>&amp;L&amp;8&amp;F</odd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B6" sqref="B6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1" t="s">
        <v>62</v>
      </c>
      <c r="B1" s="111"/>
      <c r="C1" s="42"/>
      <c r="D1" s="42"/>
      <c r="E1" s="42"/>
      <c r="F1" s="42"/>
    </row>
    <row r="2" spans="1:6" ht="15.75" thickBot="1" x14ac:dyDescent="0.3">
      <c r="A2" s="4" t="s">
        <v>61</v>
      </c>
    </row>
    <row r="3" spans="1:6" ht="15.75" thickBot="1" x14ac:dyDescent="0.3">
      <c r="A3" s="104"/>
      <c r="B3" s="105" t="s">
        <v>35</v>
      </c>
    </row>
    <row r="4" spans="1:6" x14ac:dyDescent="0.25">
      <c r="A4" s="5" t="s">
        <v>0</v>
      </c>
      <c r="B4" s="6"/>
    </row>
    <row r="5" spans="1:6" x14ac:dyDescent="0.25">
      <c r="A5" s="1" t="s">
        <v>1</v>
      </c>
      <c r="B5" s="7"/>
    </row>
    <row r="6" spans="1:6" x14ac:dyDescent="0.25">
      <c r="A6" s="8" t="s">
        <v>2</v>
      </c>
      <c r="B6" s="7"/>
    </row>
    <row r="7" spans="1:6" x14ac:dyDescent="0.25">
      <c r="A7" s="9" t="s">
        <v>3</v>
      </c>
      <c r="B7" s="7"/>
    </row>
    <row r="8" spans="1:6" x14ac:dyDescent="0.25">
      <c r="A8" s="8"/>
      <c r="B8" s="7"/>
    </row>
    <row r="9" spans="1:6" x14ac:dyDescent="0.25">
      <c r="A9" s="10" t="s">
        <v>4</v>
      </c>
      <c r="B9" s="7"/>
    </row>
    <row r="10" spans="1:6" x14ac:dyDescent="0.25">
      <c r="A10" s="11" t="s">
        <v>67</v>
      </c>
      <c r="B10" s="7"/>
    </row>
    <row r="11" spans="1:6" x14ac:dyDescent="0.25">
      <c r="A11" s="1" t="s">
        <v>36</v>
      </c>
      <c r="B11" s="7"/>
    </row>
    <row r="12" spans="1:6" x14ac:dyDescent="0.25">
      <c r="A12" s="1" t="s">
        <v>37</v>
      </c>
      <c r="B12" s="7"/>
    </row>
    <row r="13" spans="1:6" x14ac:dyDescent="0.25">
      <c r="A13" s="8" t="s">
        <v>2</v>
      </c>
      <c r="B13" s="7"/>
    </row>
    <row r="14" spans="1:6" x14ac:dyDescent="0.25">
      <c r="A14" s="12" t="s">
        <v>5</v>
      </c>
      <c r="B14" s="7"/>
    </row>
    <row r="15" spans="1:6" x14ac:dyDescent="0.25">
      <c r="A15" s="2" t="s">
        <v>6</v>
      </c>
      <c r="B15" s="7"/>
    </row>
    <row r="16" spans="1:6" x14ac:dyDescent="0.25">
      <c r="A16" s="2" t="s">
        <v>7</v>
      </c>
      <c r="B16" s="7"/>
    </row>
    <row r="17" spans="1:2" x14ac:dyDescent="0.25">
      <c r="A17" s="2" t="s">
        <v>8</v>
      </c>
      <c r="B17" s="7"/>
    </row>
    <row r="18" spans="1:2" x14ac:dyDescent="0.25">
      <c r="A18" s="3" t="s">
        <v>9</v>
      </c>
      <c r="B18" s="7"/>
    </row>
    <row r="19" spans="1:2" x14ac:dyDescent="0.25">
      <c r="A19" s="12" t="s">
        <v>10</v>
      </c>
      <c r="B19" s="7"/>
    </row>
    <row r="20" spans="1:2" x14ac:dyDescent="0.25">
      <c r="A20" s="13" t="s">
        <v>11</v>
      </c>
      <c r="B20" s="7"/>
    </row>
    <row r="21" spans="1:2" x14ac:dyDescent="0.25">
      <c r="A21" s="13" t="s">
        <v>12</v>
      </c>
      <c r="B21" s="7"/>
    </row>
    <row r="22" spans="1:2" x14ac:dyDescent="0.25">
      <c r="A22" s="13" t="s">
        <v>13</v>
      </c>
      <c r="B22" s="7"/>
    </row>
    <row r="23" spans="1:2" x14ac:dyDescent="0.25">
      <c r="A23" s="13" t="s">
        <v>14</v>
      </c>
      <c r="B23" s="7"/>
    </row>
    <row r="24" spans="1:2" x14ac:dyDescent="0.25">
      <c r="A24" s="13" t="s">
        <v>15</v>
      </c>
      <c r="B24" s="7"/>
    </row>
    <row r="25" spans="1:2" x14ac:dyDescent="0.25">
      <c r="A25" s="13" t="s">
        <v>16</v>
      </c>
      <c r="B25" s="7"/>
    </row>
    <row r="26" spans="1:2" x14ac:dyDescent="0.25">
      <c r="A26" s="13" t="s">
        <v>17</v>
      </c>
      <c r="B26" s="7"/>
    </row>
    <row r="27" spans="1:2" x14ac:dyDescent="0.25">
      <c r="A27" s="13" t="s">
        <v>18</v>
      </c>
      <c r="B27" s="7"/>
    </row>
    <row r="28" spans="1:2" x14ac:dyDescent="0.25">
      <c r="A28" s="13" t="s">
        <v>19</v>
      </c>
      <c r="B28" s="7"/>
    </row>
    <row r="29" spans="1:2" x14ac:dyDescent="0.25">
      <c r="A29" s="13" t="s">
        <v>20</v>
      </c>
      <c r="B29" s="7"/>
    </row>
    <row r="30" spans="1:2" x14ac:dyDescent="0.25">
      <c r="A30" s="13" t="s">
        <v>21</v>
      </c>
      <c r="B30" s="7"/>
    </row>
    <row r="31" spans="1:2" x14ac:dyDescent="0.25">
      <c r="A31" s="13" t="s">
        <v>22</v>
      </c>
      <c r="B31" s="7"/>
    </row>
    <row r="32" spans="1:2" x14ac:dyDescent="0.25">
      <c r="A32" s="13" t="s">
        <v>23</v>
      </c>
      <c r="B32" s="7"/>
    </row>
    <row r="33" spans="1:2" x14ac:dyDescent="0.25">
      <c r="A33" s="13" t="s">
        <v>24</v>
      </c>
      <c r="B33" s="7"/>
    </row>
    <row r="34" spans="1:2" x14ac:dyDescent="0.25">
      <c r="A34" s="13" t="s">
        <v>25</v>
      </c>
      <c r="B34" s="7"/>
    </row>
    <row r="35" spans="1:2" x14ac:dyDescent="0.25">
      <c r="A35" s="13" t="s">
        <v>26</v>
      </c>
      <c r="B35" s="7"/>
    </row>
    <row r="36" spans="1:2" x14ac:dyDescent="0.25">
      <c r="A36" s="13" t="s">
        <v>27</v>
      </c>
      <c r="B36" s="7"/>
    </row>
    <row r="37" spans="1:2" x14ac:dyDescent="0.25">
      <c r="A37" s="13" t="s">
        <v>2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28</v>
      </c>
      <c r="B41" s="7"/>
    </row>
    <row r="42" spans="1:2" x14ac:dyDescent="0.25">
      <c r="A42" s="13" t="s">
        <v>29</v>
      </c>
      <c r="B42" s="7"/>
    </row>
    <row r="43" spans="1:2" x14ac:dyDescent="0.25">
      <c r="A43" s="13" t="s">
        <v>30</v>
      </c>
      <c r="B43" s="7"/>
    </row>
    <row r="44" spans="1:2" x14ac:dyDescent="0.25">
      <c r="A44" s="13" t="s">
        <v>31</v>
      </c>
      <c r="B44" s="7"/>
    </row>
    <row r="45" spans="1:2" x14ac:dyDescent="0.25">
      <c r="A45" s="13" t="s">
        <v>32</v>
      </c>
      <c r="B45" s="7"/>
    </row>
    <row r="46" spans="1:2" x14ac:dyDescent="0.25">
      <c r="A46" s="13" t="s">
        <v>2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33</v>
      </c>
      <c r="B49" s="7"/>
    </row>
    <row r="50" spans="1:2" x14ac:dyDescent="0.25">
      <c r="A50" s="8" t="s">
        <v>34</v>
      </c>
      <c r="B50" s="7"/>
    </row>
    <row r="51" spans="1:2" ht="15.75" thickBot="1" x14ac:dyDescent="0.3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topLeftCell="A4" zoomScale="85" zoomScaleNormal="100" zoomScalePageLayoutView="85" workbookViewId="0">
      <selection activeCell="E7" sqref="E7"/>
    </sheetView>
  </sheetViews>
  <sheetFormatPr defaultRowHeight="15" x14ac:dyDescent="0.25"/>
  <cols>
    <col min="1" max="1" width="29.140625" customWidth="1"/>
    <col min="2" max="11" width="13.85546875" customWidth="1"/>
  </cols>
  <sheetData>
    <row r="1" spans="1:11" ht="15" customHeight="1" x14ac:dyDescent="0.25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4" t="s">
        <v>61</v>
      </c>
    </row>
    <row r="3" spans="1:11" x14ac:dyDescent="0.25">
      <c r="A3" s="113" t="s">
        <v>144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1" customHeight="1" thickBot="1" x14ac:dyDescent="0.3">
      <c r="A4" s="101"/>
      <c r="B4" s="102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3">
        <v>7</v>
      </c>
      <c r="I4" s="103">
        <v>8</v>
      </c>
      <c r="J4" s="103">
        <v>9</v>
      </c>
      <c r="K4" s="103">
        <v>10</v>
      </c>
    </row>
    <row r="5" spans="1:11" x14ac:dyDescent="0.25">
      <c r="A5" s="16" t="s">
        <v>38</v>
      </c>
      <c r="B5" s="17"/>
      <c r="C5" s="17"/>
      <c r="D5" s="17"/>
      <c r="E5" s="17"/>
      <c r="F5" s="85"/>
      <c r="G5" s="85"/>
      <c r="H5" s="85"/>
      <c r="I5" s="85"/>
      <c r="J5" s="85"/>
      <c r="K5" s="85"/>
    </row>
    <row r="6" spans="1:11" x14ac:dyDescent="0.25">
      <c r="A6" s="18" t="s">
        <v>39</v>
      </c>
      <c r="B6" s="81">
        <v>0</v>
      </c>
      <c r="C6" s="81"/>
      <c r="D6" s="81"/>
      <c r="E6" s="81"/>
      <c r="F6" s="86"/>
      <c r="G6" s="86"/>
      <c r="H6" s="86"/>
      <c r="I6" s="86"/>
      <c r="J6" s="86"/>
      <c r="K6" s="86"/>
    </row>
    <row r="7" spans="1:11" x14ac:dyDescent="0.25">
      <c r="A7" s="18" t="s">
        <v>40</v>
      </c>
      <c r="B7" s="81">
        <v>0</v>
      </c>
      <c r="C7" s="81"/>
      <c r="D7" s="81"/>
      <c r="E7" s="81"/>
      <c r="F7" s="86"/>
      <c r="G7" s="86"/>
      <c r="H7" s="86"/>
      <c r="I7" s="86"/>
      <c r="J7" s="86"/>
      <c r="K7" s="86"/>
    </row>
    <row r="8" spans="1:11" x14ac:dyDescent="0.25">
      <c r="A8" s="18" t="s">
        <v>41</v>
      </c>
      <c r="B8" s="81">
        <v>0</v>
      </c>
      <c r="C8" s="81">
        <v>0</v>
      </c>
      <c r="D8" s="81">
        <v>0</v>
      </c>
      <c r="E8" s="81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25">
      <c r="A9" s="18" t="s">
        <v>42</v>
      </c>
      <c r="B9" s="80"/>
      <c r="C9" s="80"/>
      <c r="D9" s="80"/>
      <c r="E9" s="80"/>
      <c r="F9" s="87"/>
      <c r="G9" s="87"/>
      <c r="H9" s="87"/>
      <c r="I9" s="87"/>
      <c r="J9" s="87"/>
      <c r="K9" s="87"/>
    </row>
    <row r="10" spans="1:11" x14ac:dyDescent="0.25">
      <c r="A10" s="21" t="s">
        <v>29</v>
      </c>
      <c r="B10" s="81">
        <v>0</v>
      </c>
      <c r="C10" s="81">
        <v>0</v>
      </c>
      <c r="D10" s="81">
        <v>0</v>
      </c>
      <c r="E10" s="81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25">
      <c r="A11" s="22" t="s">
        <v>43</v>
      </c>
      <c r="B11" s="81">
        <v>0</v>
      </c>
      <c r="C11" s="81"/>
      <c r="D11" s="81"/>
      <c r="E11" s="81"/>
      <c r="F11" s="86"/>
      <c r="G11" s="86"/>
      <c r="H11" s="86"/>
      <c r="I11" s="86"/>
      <c r="J11" s="86"/>
      <c r="K11" s="86"/>
    </row>
    <row r="12" spans="1:11" x14ac:dyDescent="0.25">
      <c r="A12" s="22" t="s">
        <v>44</v>
      </c>
      <c r="B12" s="81">
        <v>0</v>
      </c>
      <c r="C12" s="81"/>
      <c r="D12" s="81"/>
      <c r="E12" s="81"/>
      <c r="F12" s="86"/>
      <c r="G12" s="86"/>
      <c r="H12" s="86"/>
      <c r="I12" s="86"/>
      <c r="J12" s="86"/>
      <c r="K12" s="86"/>
    </row>
    <row r="13" spans="1:11" x14ac:dyDescent="0.25">
      <c r="A13" s="23" t="s">
        <v>2</v>
      </c>
      <c r="B13" s="82">
        <v>0</v>
      </c>
      <c r="C13" s="82"/>
      <c r="D13" s="82"/>
      <c r="E13" s="82"/>
      <c r="F13" s="88"/>
      <c r="G13" s="88"/>
      <c r="H13" s="88"/>
      <c r="I13" s="88"/>
      <c r="J13" s="88"/>
      <c r="K13" s="88"/>
    </row>
    <row r="14" spans="1:11" x14ac:dyDescent="0.25">
      <c r="A14" s="24" t="s">
        <v>2</v>
      </c>
      <c r="B14" s="83">
        <v>0</v>
      </c>
      <c r="C14" s="83"/>
      <c r="D14" s="83"/>
      <c r="E14" s="83"/>
      <c r="F14" s="89"/>
      <c r="G14" s="89"/>
      <c r="H14" s="89"/>
      <c r="I14" s="89"/>
      <c r="J14" s="89"/>
      <c r="K14" s="89"/>
    </row>
    <row r="15" spans="1:11" ht="15.75" thickBot="1" x14ac:dyDescent="0.3">
      <c r="A15" s="26" t="s">
        <v>45</v>
      </c>
      <c r="B15" s="84">
        <f>SUM(B6:B14)</f>
        <v>0</v>
      </c>
      <c r="C15" s="84">
        <f>SUM(C6:C14)</f>
        <v>0</v>
      </c>
      <c r="D15" s="84">
        <f>SUM(D6:D14)</f>
        <v>0</v>
      </c>
      <c r="E15" s="84">
        <f>SUM(E6:E14)</f>
        <v>0</v>
      </c>
      <c r="F15" s="90">
        <f>SUM(F6:F14)</f>
        <v>0</v>
      </c>
      <c r="G15" s="90">
        <f t="shared" ref="G15:K15" si="0">SUM(G6:G14)</f>
        <v>0</v>
      </c>
      <c r="H15" s="90">
        <f t="shared" si="0"/>
        <v>0</v>
      </c>
      <c r="I15" s="90">
        <f t="shared" si="0"/>
        <v>0</v>
      </c>
      <c r="J15" s="90">
        <f t="shared" si="0"/>
        <v>0</v>
      </c>
      <c r="K15" s="90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1"/>
      <c r="G16" s="91"/>
      <c r="H16" s="91"/>
      <c r="I16" s="91"/>
      <c r="J16" s="91"/>
      <c r="K16" s="91"/>
    </row>
    <row r="17" spans="1:11" x14ac:dyDescent="0.25">
      <c r="A17" s="29" t="s">
        <v>46</v>
      </c>
      <c r="B17" s="20"/>
      <c r="C17" s="20"/>
      <c r="D17" s="20"/>
      <c r="E17" s="20"/>
      <c r="F17" s="92"/>
      <c r="G17" s="92"/>
      <c r="H17" s="92"/>
      <c r="I17" s="92"/>
      <c r="J17" s="92"/>
      <c r="K17" s="92"/>
    </row>
    <row r="18" spans="1:11" x14ac:dyDescent="0.25">
      <c r="A18" s="30" t="s">
        <v>47</v>
      </c>
      <c r="B18" s="19">
        <v>0</v>
      </c>
      <c r="C18" s="19"/>
      <c r="D18" s="19"/>
      <c r="E18" s="19"/>
      <c r="F18" s="93"/>
      <c r="G18" s="93"/>
      <c r="H18" s="93"/>
      <c r="I18" s="93"/>
      <c r="J18" s="93"/>
      <c r="K18" s="93"/>
    </row>
    <row r="19" spans="1:11" x14ac:dyDescent="0.25">
      <c r="A19" s="40" t="s">
        <v>48</v>
      </c>
      <c r="B19" s="19">
        <v>0</v>
      </c>
      <c r="C19" s="19"/>
      <c r="D19" s="19"/>
      <c r="E19" s="19"/>
      <c r="F19" s="93"/>
      <c r="G19" s="93"/>
      <c r="H19" s="93"/>
      <c r="I19" s="93"/>
      <c r="J19" s="93"/>
      <c r="K19" s="93"/>
    </row>
    <row r="20" spans="1:11" x14ac:dyDescent="0.25">
      <c r="A20" s="40" t="s">
        <v>49</v>
      </c>
      <c r="B20" s="19">
        <v>0</v>
      </c>
      <c r="C20" s="19"/>
      <c r="D20" s="19"/>
      <c r="E20" s="19"/>
      <c r="F20" s="93"/>
      <c r="G20" s="93"/>
      <c r="H20" s="93"/>
      <c r="I20" s="93"/>
      <c r="J20" s="93"/>
      <c r="K20" s="93"/>
    </row>
    <row r="21" spans="1:11" x14ac:dyDescent="0.25">
      <c r="A21" s="40" t="s">
        <v>50</v>
      </c>
      <c r="B21" s="19">
        <v>0</v>
      </c>
      <c r="C21" s="19"/>
      <c r="D21" s="19"/>
      <c r="E21" s="19"/>
      <c r="F21" s="94"/>
      <c r="G21" s="94"/>
      <c r="H21" s="94"/>
      <c r="I21" s="94"/>
      <c r="J21" s="94"/>
      <c r="K21" s="94"/>
    </row>
    <row r="22" spans="1:11" x14ac:dyDescent="0.25">
      <c r="A22" s="41" t="s">
        <v>2</v>
      </c>
      <c r="B22" s="25"/>
      <c r="C22" s="25"/>
      <c r="D22" s="25"/>
      <c r="E22" s="25"/>
      <c r="F22" s="95"/>
      <c r="G22" s="95"/>
      <c r="H22" s="95"/>
      <c r="I22" s="95"/>
      <c r="J22" s="95"/>
      <c r="K22" s="95"/>
    </row>
    <row r="23" spans="1:11" ht="15.75" thickBot="1" x14ac:dyDescent="0.3">
      <c r="A23" s="31" t="s">
        <v>51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6">
        <f>SUM(F18:F22)</f>
        <v>0</v>
      </c>
      <c r="G23" s="96">
        <f t="shared" ref="G23:K23" si="1">SUM(G18:G22)</f>
        <v>0</v>
      </c>
      <c r="H23" s="96">
        <f t="shared" si="1"/>
        <v>0</v>
      </c>
      <c r="I23" s="96">
        <f t="shared" si="1"/>
        <v>0</v>
      </c>
      <c r="J23" s="96">
        <f t="shared" si="1"/>
        <v>0</v>
      </c>
      <c r="K23" s="96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7"/>
      <c r="G24" s="97"/>
      <c r="H24" s="97"/>
      <c r="I24" s="97"/>
      <c r="J24" s="97"/>
      <c r="K24" s="97"/>
    </row>
    <row r="25" spans="1:11" x14ac:dyDescent="0.25">
      <c r="A25" s="33" t="s">
        <v>52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8">
        <f>+F15-F23</f>
        <v>0</v>
      </c>
      <c r="G25" s="98">
        <f t="shared" ref="G25:K25" si="2">+G15-G23</f>
        <v>0</v>
      </c>
      <c r="H25" s="98">
        <f t="shared" si="2"/>
        <v>0</v>
      </c>
      <c r="I25" s="98">
        <f t="shared" si="2"/>
        <v>0</v>
      </c>
      <c r="J25" s="98">
        <f t="shared" si="2"/>
        <v>0</v>
      </c>
      <c r="K25" s="98">
        <f t="shared" si="2"/>
        <v>0</v>
      </c>
    </row>
    <row r="26" spans="1:11" ht="15.75" thickBot="1" x14ac:dyDescent="0.3">
      <c r="A26" s="35" t="s">
        <v>53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9">
        <f>+F25+E26</f>
        <v>0</v>
      </c>
      <c r="G26" s="99">
        <f t="shared" ref="G26:K26" si="3">+G25+F26</f>
        <v>0</v>
      </c>
      <c r="H26" s="99">
        <f t="shared" si="3"/>
        <v>0</v>
      </c>
      <c r="I26" s="99">
        <f t="shared" si="3"/>
        <v>0</v>
      </c>
      <c r="J26" s="99">
        <f t="shared" si="3"/>
        <v>0</v>
      </c>
      <c r="K26" s="99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9" orientation="landscape" r:id="rId1"/>
  <headerFooter>
    <oddHeader xml:space="preserve">&amp;CGATEWAY CONCESSIONS GRIFFITH PARK PONY RIDE FOOD AND BEVERAGE CONCESSION
</oddHead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Y1-10</vt:lpstr>
      <vt:lpstr>Assumptions</vt:lpstr>
      <vt:lpstr>Cash Flow Y1-10</vt:lpstr>
      <vt:lpstr>Assumptions!Print_Area</vt:lpstr>
      <vt:lpstr>'Cash Flow Y1-10'!Print_Area</vt:lpstr>
      <vt:lpstr>'Forecast First Year'!Print_Area</vt:lpstr>
      <vt:lpstr>'Forecast Y1-10'!Print_Area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2026-01-24T07:40:47Z</cp:lastPrinted>
  <dcterms:created xsi:type="dcterms:W3CDTF">2016-03-29T18:24:10Z</dcterms:created>
  <dcterms:modified xsi:type="dcterms:W3CDTF">2026-01-24T07:41:33Z</dcterms:modified>
</cp:coreProperties>
</file>